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6"/>
  </bookViews>
  <sheets>
    <sheet name="2КБ ВОДА" sheetId="4" r:id="rId1"/>
    <sheet name="2КБ БЛАГОУСТРІЙ" sheetId="6" r:id="rId2"/>
    <sheet name="2КБ ОСВІТА" sheetId="7" r:id="rId3"/>
    <sheet name="2КБ ОХОРОНА ЗДОРОВ'Я" sheetId="8" r:id="rId4"/>
    <sheet name="2КБ КУЛЬТУРА" sheetId="10" r:id="rId5"/>
    <sheet name="2КБ СПОРТ" sheetId="11" r:id="rId6"/>
    <sheet name="3КБ ДОРОГИ" sheetId="3" r:id="rId7"/>
  </sheets>
  <calcPr calcId="152511"/>
</workbook>
</file>

<file path=xl/calcChain.xml><?xml version="1.0" encoding="utf-8"?>
<calcChain xmlns="http://schemas.openxmlformats.org/spreadsheetml/2006/main">
  <c r="I14" i="8" l="1"/>
  <c r="H14" i="8"/>
  <c r="E14" i="8"/>
  <c r="F14" i="8"/>
  <c r="G14" i="8"/>
  <c r="D14" i="8"/>
  <c r="O26" i="6"/>
  <c r="E15" i="6"/>
  <c r="F15" i="6"/>
  <c r="G15" i="6"/>
  <c r="H15" i="6"/>
  <c r="I15" i="6"/>
  <c r="E10" i="3"/>
  <c r="F10" i="3"/>
  <c r="G10" i="3"/>
  <c r="D10" i="3"/>
  <c r="D14" i="11"/>
  <c r="E14" i="7"/>
  <c r="F14" i="7"/>
  <c r="G14" i="7"/>
  <c r="H14" i="7"/>
  <c r="D14" i="7"/>
  <c r="E14" i="10"/>
  <c r="F14" i="10"/>
  <c r="G14" i="10"/>
  <c r="H14" i="10"/>
  <c r="I14" i="10"/>
  <c r="D14" i="10"/>
  <c r="O20" i="7"/>
  <c r="E15" i="4"/>
  <c r="F15" i="4"/>
  <c r="G15" i="4"/>
  <c r="H15" i="4"/>
  <c r="I15" i="4"/>
  <c r="D15" i="4"/>
  <c r="D15" i="6"/>
  <c r="E14" i="11"/>
  <c r="F14" i="11"/>
</calcChain>
</file>

<file path=xl/sharedStrings.xml><?xml version="1.0" encoding="utf-8"?>
<sst xmlns="http://schemas.openxmlformats.org/spreadsheetml/2006/main" count="478" uniqueCount="209">
  <si>
    <t>П Е Р Е Л І К</t>
  </si>
  <si>
    <t>ОБ’ЄКТІВ НЕВИРОБНИЧОГО ПРИЗНАЧЕННЯ, БУДІВНИЦТВО ЯКИХ</t>
  </si>
  <si>
    <t>Найменування замовника, назва об'єкта (згідно з ПКД), його місцезнаходження</t>
  </si>
  <si>
    <t>Роки будів-ництва</t>
  </si>
  <si>
    <t>Проектна потужність</t>
  </si>
  <si>
    <t>Кошто-рисна вартість (у діючих цінах на 01.01.17) тис.грн</t>
  </si>
  <si>
    <t>Очікуване виконання на 01.01.2017</t>
  </si>
  <si>
    <t>Очікув. залишок кошторис-ної вартості на 01.01.17</t>
  </si>
  <si>
    <t>2017 рік (проект)</t>
  </si>
  <si>
    <t>Підрядна організація</t>
  </si>
  <si>
    <t xml:space="preserve">Джерела фінансу-вання </t>
  </si>
  <si>
    <t>Очікуваний результат</t>
  </si>
  <si>
    <t>Капітальні вкладення  тис.грн усього</t>
  </si>
  <si>
    <t>у т.ч. за 2016 рік</t>
  </si>
  <si>
    <t>Капітальні вкладення, тис.грн</t>
  </si>
  <si>
    <t>Введення в дію потужнос-тей (у відп.од.)</t>
  </si>
  <si>
    <r>
      <t>Кількість населених пунктів, в яких поліпшено умови проживання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(одиниць)</t>
    </r>
  </si>
  <si>
    <t>Кількість мешканців, яким поліпшено умови проживання (осіб)</t>
  </si>
  <si>
    <t>Залишок проектної потужності на 01.01.17</t>
  </si>
  <si>
    <t>Капітальні вкладення          тис.грн</t>
  </si>
  <si>
    <t>Введення в дію потужнос-тей (у відп. од.)</t>
  </si>
  <si>
    <t>Ким і коли затверджена ПКД</t>
  </si>
  <si>
    <t>УСЬОГО,</t>
  </si>
  <si>
    <t>у т.ч. по об'єктах:</t>
  </si>
  <si>
    <t>Роки будівництва</t>
  </si>
  <si>
    <t>Проектна потужність (у відп. один.)</t>
  </si>
  <si>
    <t>Кошторисна вартість (у діючих цінах на 01.01.17), тис.грн</t>
  </si>
  <si>
    <t>Очікуване виконання з початку будівництва на 01.01.17, тис.грн</t>
  </si>
  <si>
    <t>Очікуваний залишок кошторисної вартості, тис.грн</t>
  </si>
  <si>
    <t>Джерела фінансування</t>
  </si>
  <si>
    <t>Усього</t>
  </si>
  <si>
    <t>Введення в дію потужностей, у відп.од.</t>
  </si>
  <si>
    <t>ВОДА</t>
  </si>
  <si>
    <t>БЛАГОУСТРІЙ</t>
  </si>
  <si>
    <t>ОСВІТА</t>
  </si>
  <si>
    <t>ОХОРОНА ЗДОРОВ'Я</t>
  </si>
  <si>
    <t>КУЛЬТУРА</t>
  </si>
  <si>
    <t>СПОРТ</t>
  </si>
  <si>
    <t>1,13 км</t>
  </si>
  <si>
    <t>обл.бюдж</t>
  </si>
  <si>
    <t>Олександропільська сільська рада - "Система водопостачання с.Петриківка та с.Тихе - будівництво"</t>
  </si>
  <si>
    <t>12,714км      ВБ-1шт. Свердловина-1шт.</t>
  </si>
  <si>
    <t>ДП "Укрдержекспертиза" №04-1370-16 від 19.08.2016</t>
  </si>
  <si>
    <t>ДП "Укрдержекспертиза" №04-1369-16 від 19.08.2016</t>
  </si>
  <si>
    <t>ДП "Укрдержекспертиза" №04-0095-16 від 19.02.2016</t>
  </si>
  <si>
    <t>держ.б місц.б</t>
  </si>
  <si>
    <t>4,714км      ВБ-1шт. Свердловина-1шт.</t>
  </si>
  <si>
    <t>-</t>
  </si>
  <si>
    <t>2016-2017</t>
  </si>
  <si>
    <t>держ.б</t>
  </si>
  <si>
    <t>міс.бюд.</t>
  </si>
  <si>
    <t>2,890км</t>
  </si>
  <si>
    <t>Проект на стадії затвердження</t>
  </si>
  <si>
    <t>ДП "ЖИЛКОМ" №1140-В від 15.07.2016</t>
  </si>
  <si>
    <t>ДП "Укрдержекспертиза" №04-1241-15 від 10.07.2015</t>
  </si>
  <si>
    <t>ДП "Укрдержекспертиза" АЕ №001471 від 07.02.2013</t>
  </si>
  <si>
    <t>2,46кВт</t>
  </si>
  <si>
    <t>0,23 КВт     6,8 км</t>
  </si>
  <si>
    <t>заміна вікон та дверей</t>
  </si>
  <si>
    <t>місц.б</t>
  </si>
  <si>
    <t>Привільнянська с/р - "Дошкільний навчальний заклад "Веселка" в с.Привільне - реконструкція"</t>
  </si>
  <si>
    <t>обл.б     місц.б.</t>
  </si>
  <si>
    <t>Башмачанська сільська рада - "Капітальний ремонт водопроводу вул.Петровського(Шевченко) с.Башмачка Башмачанської сільської ради Солонянського р-ну Дніпропетровської обл"</t>
  </si>
  <si>
    <t xml:space="preserve">Башмачанська сільська рада - "Капітальний ремонт водопроводу вул.Кірова (Центральна)с.Башмачка Башмачанської сільської ради, Солонянського р-ну Дніпропетровської обл". </t>
  </si>
  <si>
    <t>Башмачанська с/р "Капітальний ремонт дитячого дошкільного закладу "Ромашка" по вул.Центральна в с.Башмачка Солонянського району Дніпропетровської обл"</t>
  </si>
  <si>
    <t>631,878 м3</t>
  </si>
  <si>
    <t>утеплення даху</t>
  </si>
  <si>
    <t>230,35 -місц.  567,0 -держ.б</t>
  </si>
  <si>
    <t>ДП "Жилком" №908В від 24.06.2016</t>
  </si>
  <si>
    <t>181,95 м3</t>
  </si>
  <si>
    <t>Башмачанська с/р "Капітальний ремонт дитячого дошкільного закладу "Ромашка" по вул.Центральна в с.Башмачка Солонянського району Дніпропетровської обл" (огородження території, пішохідної доріжки, ремонт благоустрою)</t>
  </si>
  <si>
    <t>ДП "Жилком" №1524В від 08.08.2016</t>
  </si>
  <si>
    <t>обл.б.</t>
  </si>
  <si>
    <t>обл.б</t>
  </si>
  <si>
    <t>598 м2</t>
  </si>
  <si>
    <t>0,23 КВт     6,8 км       18- ламп LED</t>
  </si>
  <si>
    <t>експертиза на стадії затвердження</t>
  </si>
  <si>
    <t>заміна вікон - 33, дверей - 2</t>
  </si>
  <si>
    <t>13483 м3</t>
  </si>
  <si>
    <t>ДП "Жилком" №158 від 21.03.2016</t>
  </si>
  <si>
    <t>631,4 мкв</t>
  </si>
  <si>
    <t>Олександропільська сільська рада - "Реконструкція система опалення  сільського будинку культури за адресою: с.Олександропіль, вул. Радянська, буд.8-А - капітальний ремонт"</t>
  </si>
  <si>
    <t>Олександропільська сільська рада - "Реконструкція теплогенераторної опалення  сільського будинку культури за адресою: с.Олександропіль, вул. Радянська, буд.8-А - капітальний ремонт"</t>
  </si>
  <si>
    <t>160кВт</t>
  </si>
  <si>
    <t xml:space="preserve">Військова с/р - Реконструкція будинку клуба  с.Калинівка Солонянського району Дніпропетровської обл. </t>
  </si>
  <si>
    <t xml:space="preserve"> проектна документація затверджена ДП «Укрбуддержекспертиза» від 11.01.2016 року №04-2804-15.</t>
  </si>
  <si>
    <t xml:space="preserve"> проектна документація затверджена ДП «Укрбуддержекспертиза» від 11.01.2016 року №04-2802-15.</t>
  </si>
  <si>
    <t>Найменування замовника, об’єкту, його місцезнаходження</t>
  </si>
  <si>
    <t>УСЬОГО</t>
  </si>
  <si>
    <t>Обласний бюджет</t>
  </si>
  <si>
    <t>Дзержинівська с/р"Капітальний ремонт дороги по вул.Кооперативна в с. Дзержинівка Солонянського району"</t>
  </si>
  <si>
    <t>1224м2</t>
  </si>
  <si>
    <t>7390м2</t>
  </si>
  <si>
    <t>Олександропільська с/р Капітальний ремонт дороги по вул.Калініна, Кузьменко, Гагаріна с.Олександропіль"</t>
  </si>
  <si>
    <t>2017-2018</t>
  </si>
  <si>
    <t>23649 м2</t>
  </si>
  <si>
    <t xml:space="preserve"> ДП «Укрбуддержекспертиза» від 11.01.2016 року №04-2803-15.</t>
  </si>
  <si>
    <t>200,00   88,84</t>
  </si>
  <si>
    <t>м.б</t>
  </si>
  <si>
    <t>ДП "Жилком" №781 від 16.11.2015</t>
  </si>
  <si>
    <t>ДП "Укрдержекспертиза" №04-1322-15 від 15.07.2015</t>
  </si>
  <si>
    <t>ДП "Жилком" №782 від 16.12.2015</t>
  </si>
  <si>
    <t>ДП "Укрдержекспертиза" №04-1590-15 від 12.08..2015</t>
  </si>
  <si>
    <t>36.73 м2</t>
  </si>
  <si>
    <t xml:space="preserve">ДП "Жилком" №1335В від 21.07.2016 р., </t>
  </si>
  <si>
    <t>ДП "Жилком" №427В від 12.05.2016</t>
  </si>
  <si>
    <t>837,6 м2</t>
  </si>
  <si>
    <t>ДП "ЖИЛКОМ" №1540-В від 08.08.2016</t>
  </si>
  <si>
    <t>Письмечівська с/р "Реконструкція вуличного освітлення по вулиці Ватутіна с.Безбородькове Солонянського району Дніпропетровської обл"</t>
  </si>
  <si>
    <t>2,4 км      17 світильників</t>
  </si>
  <si>
    <t xml:space="preserve"> КЗК "РБК Солонянської районної ради Дніпропетровської обл "Капітальний ремонт приміщення та покрівлі комунального закладу культури "Солонянський районний будинок культури Солонянської районної ради"</t>
  </si>
  <si>
    <t>ДП "Жилком" №1747В від 01.09.2016р</t>
  </si>
  <si>
    <t>зміцнення стін бдівлі,заміна вікон та дверей</t>
  </si>
  <si>
    <t>д.б</t>
  </si>
  <si>
    <t xml:space="preserve"> покріля,вікна, двері, система опалення та вентиляція, утеплення стін</t>
  </si>
  <si>
    <t>потужність</t>
  </si>
  <si>
    <t>Солонянська районна рада "Капітальний ремонт приміщеннь та водоводу КЗ ДЗОВ "Орльонок" Солонянського району" с. Гінічеська Гірка Генічеського раону Херсонської області</t>
  </si>
  <si>
    <t>ПКД в розробці</t>
  </si>
  <si>
    <t>252,839   116,722   97,277</t>
  </si>
  <si>
    <t>обл.б    місц.б      інші б.</t>
  </si>
  <si>
    <t xml:space="preserve">ПКД Не підлягає експертизі зг.ст35 ЗУ про "Містобудівнівні умови" </t>
  </si>
  <si>
    <t xml:space="preserve"> ДП «Укрбуддержекспертиза» від 29.03.2016 року №04-0285-16.</t>
  </si>
  <si>
    <t>на стадії затвердження</t>
  </si>
  <si>
    <t>обл.бюдж.</t>
  </si>
  <si>
    <t>1500       220,73</t>
  </si>
  <si>
    <t>ДП "Укрдержекспертиза" №04-1559-16 від 27.10.2016</t>
  </si>
  <si>
    <t>Військова с/р "Реконструкція вуличного освітлення с.Військове, с.Калинівка,Військової сільської ради Солонянського району, Дніпропетровської обл</t>
  </si>
  <si>
    <t>ДП "Укрдержекспертиза" №04-1563-12 від 19.10.2016</t>
  </si>
  <si>
    <t>Привільнянська с/р "Капітальний ремонт дороги по вул.Нагорна в с.Червоний Маяк</t>
  </si>
  <si>
    <t>2015-2017</t>
  </si>
  <si>
    <t>300 м2</t>
  </si>
  <si>
    <t>1000м2</t>
  </si>
  <si>
    <t>Привільнянська с/р "Капітальний ремонт дороги по вул.Шевченко в с.Привільне</t>
  </si>
  <si>
    <t>4600м2</t>
  </si>
  <si>
    <t>ДП "Укрдержекспертиза" від 08.09.2015</t>
  </si>
  <si>
    <t xml:space="preserve">Привільнянська  с/р - "Капітальний ремонт покрівлі будівлі сільського будинку культури Привільнянської сільської ради, Солонянського району за адресою с.Привільне, вул.Шевченко, б.9а, Солонянського району, Дніпропетровської обл". </t>
  </si>
  <si>
    <t>ДП "Укрдержекспертиза" від 18.07.2013 №04-1384-13/КД</t>
  </si>
  <si>
    <t>Експертиза на стадії затвердження</t>
  </si>
  <si>
    <t>НАМІЧАЄТЬСЯ ЗДІЙСНИТИ У 2017  РОЦІ НА ТЕРИТОРІЇ</t>
  </si>
  <si>
    <t>1550м2</t>
  </si>
  <si>
    <t>Проект на стадіїі затвердження експертизи</t>
  </si>
  <si>
    <t>Проект замовлено управл.кап.будівництва облдержадміністр.</t>
  </si>
  <si>
    <t xml:space="preserve">Сурсько-Михайлівська  с/р - "Реконструкція меморіального комплексу в селі Сурсько-Михайлівка Солонянського району Дніпропетровської обл". </t>
  </si>
  <si>
    <t xml:space="preserve">2-17-87 </t>
  </si>
  <si>
    <t>Начальник відділу економічного розвитку і торгівлі Солонянської райдержадміністрації                                                          О.А.РОСЬ</t>
  </si>
  <si>
    <t>Рішення Новопокровської селишної ради №4 від 19.04.2016</t>
  </si>
  <si>
    <t>держ..бюдж</t>
  </si>
  <si>
    <t>Експертний звіт від 21.03.2016 №157</t>
  </si>
  <si>
    <t>Експертний звіт від 04.05.2016 №371В</t>
  </si>
  <si>
    <t>Експертний звіт від 11.07.2016 №1145В</t>
  </si>
  <si>
    <t>Експертний звіт від 05.07.2016 №1067В</t>
  </si>
  <si>
    <t>Сурсько-Михайлівка "Капітальний ремонт дороги по вул.Шевченка від №63 до вул.Водоп'янова в с.Сурсько-Михайлівка Солонянського р-ну, Дніпропетровськох обл"</t>
  </si>
  <si>
    <t xml:space="preserve">Обл.бюджет </t>
  </si>
  <si>
    <t>4200м2</t>
  </si>
  <si>
    <t>7200м2</t>
  </si>
  <si>
    <t>10800м2</t>
  </si>
  <si>
    <t>18600м2</t>
  </si>
  <si>
    <t>2013-2017</t>
  </si>
  <si>
    <t>обл.б місц.б</t>
  </si>
  <si>
    <t>ДП "Укрдержекспертиза" від 16.05.2016 №04-0628-16</t>
  </si>
  <si>
    <t>2 177 м</t>
  </si>
  <si>
    <t>2177 м</t>
  </si>
  <si>
    <t>ДП "Жилком" №1018 БВ від 01.07.2016</t>
  </si>
  <si>
    <t>місц.б.</t>
  </si>
  <si>
    <t>Святовасилівська ОТГ "Впровадження іноваційних енергозберігаючих технологій (встановлення сонячних панелей) та проведення капітального ремонту покрівлі даху Святовасилівської Солонянського району, Дніпропетровської області" СЗШ "</t>
  </si>
  <si>
    <t>ДП "Жилком" №1542В від 08.08.2016</t>
  </si>
  <si>
    <t>держ.б.м.б</t>
  </si>
  <si>
    <t>ДП "Укрдержекспертиза" від 25.09.2015 №04-1977-15</t>
  </si>
  <si>
    <t xml:space="preserve">     СОЛОНЯНСЬКОГО РАЙОНУ</t>
  </si>
  <si>
    <t>ОБ’ЄКТІВ ВИРОБНИЧОГО ПРИЗНАЧЕННЯ, БУДІВНИЦТВО ЯКИХ</t>
  </si>
  <si>
    <t xml:space="preserve"> Святовасилівська сільська рада - "Капітальний ремонт вуличного освітлення с.Новомар'ївка, с-ще Незабудине"</t>
  </si>
  <si>
    <t>Солонянська селищна рада - "Капітальний ремонт вуличного освітлення по вул.Кірова в сел.Солоне "</t>
  </si>
  <si>
    <t>Солонянська селищна рада  - "Капітальний ремонт вулич.освітлення с.Василівка, вул.Нова, Стремського, Квітнева, Рибацька, Плотна"</t>
  </si>
  <si>
    <t>Солонянська селищна рада  - "Капітальний ремонт вулич.освітлення вул.Урожайна, Малого, Степова, Увлаховича, Крутогірна с.Василівка"</t>
  </si>
  <si>
    <t>Солонянська селищна рада  - "Капітальний ремонт освітлення по вул.Шевченко,Садова, Чкалова в с.Кам'яне"</t>
  </si>
  <si>
    <t>Солонянська селищна рада  - "Капітальний ремонт освітлення по вул.Центральна,с. Новоселівка"</t>
  </si>
  <si>
    <t>Солонянська селищна рада  - "Будівництво громадського туалету по вул.Гагаріна в районі торгівельного ринку в смт.Солоне"</t>
  </si>
  <si>
    <t>Солонянська селищна рада  - "Капітальний ремонт житлового будинку по вул.Шевченко, 17 в смт Солоне Дніпропетровської обл. (заміна балочно-крокв'яної системи, заміна покриття захисного козирка)"</t>
  </si>
  <si>
    <t>Солонянська селищна рада  - "Капітальний ремонт даху житлового будинку по вул.Шевченко, 2 в смт Солоне Дніпропетровської обл."</t>
  </si>
  <si>
    <t>Солонянська селищна рада  - "Капітальний ремонт  житлового будинку по вул.Шевченко, 41 в смт Солоне Дніпропетровської обл. заміна балочно-крокв'яної системи, заміна покриття захисного козирка)"</t>
  </si>
  <si>
    <t>Солонянська селищна рада - "Будівництво розвідних мереж водопостачання с.Широке Солонянського району, Дніпропетровської обл"</t>
  </si>
  <si>
    <t>Солонянська селищна рада - "Будівництво розвідних мереж водопостачання с. Сергіївка Солонянського району, Дніпропетровської обл"</t>
  </si>
  <si>
    <t>Солонянська селищна рада - "Капітальний ремонт магістрального водогону в с.Василівка від вул.Центральна до вул.Нова  Солонянського району, Дніпропетровської обл"</t>
  </si>
  <si>
    <t>Солонянська селищна рада "Капітальний ремонт системи опалення школи в с. Малозахарино"</t>
  </si>
  <si>
    <t>Новопокровська селищна рада - "Капітальний ремон системи опалення КЗО "Новопокровський ДНЗ ясла-садок "Малятко" смт Новопокровка Солонянського району"</t>
  </si>
  <si>
    <t xml:space="preserve">Святовасилівська сільська рада "Капітальний ремонт будівлі КЗО Святовасилівський  дошкільний заклад ясла-садочок "Веселка" села Святовасилівка  Солонянського району, Дніпропетровської області з використанням енергозберігаючих технологій" </t>
  </si>
  <si>
    <t>Солонянська селищна рада "Капітальний ремонт покрівлі будинку культури в с.Василівка Солон. р-ну Дніпр.обл"</t>
  </si>
  <si>
    <t>Олександропільська с/р "Будівля спортзалу села Олександропіль Олександропільської сільської ради Солонянського району Дніпррпетровської області  - реконструкція ( І - черна)"</t>
  </si>
  <si>
    <t>Олександропільська с/р"Будівля спортивного залу села Олександропіль Олександропільської сільської ради - реконструкція" (ІІ -  черга)"</t>
  </si>
  <si>
    <t>Олександропільська с/р "Реконструкція приміщення під теплогенераторну спортивного залу с.Олександропіль Солонянського району Дніпропетровської обл."</t>
  </si>
  <si>
    <t>Олександропільська с/р "Реконструкція системи опалення спортивного залу за адресою: вул.Тюріна, 6-А,с.Олександропіль, Солонянського району, Дніпропетровської обл".</t>
  </si>
  <si>
    <t>Олександропільська с/р "Реконструкція теплогенераторної для системи опалення спортивного залу за адресою: вул.Тюріна, 6-А, с.Олександропіль, Солонянського райрну, Дніпропетровської обл."</t>
  </si>
  <si>
    <t>Єлізарівська селищна рада "Капітальний ремонт дороги по вул.Комсомольська с Наталівка Солонянського району"</t>
  </si>
  <si>
    <t>Новопокровська селищна рада "Капітальний ремонт дороги по вул.Нова с.Павлівка Солонянського району, Дніпропетровської обл</t>
  </si>
  <si>
    <t>Новопокровська селищна рада  "Капітальний ремонт дороги по вул.Малинова с.Котлярівка Солонянського району, Дніпропетровської обл</t>
  </si>
  <si>
    <t>Новопокровська селищна рада  "Капітальний ремонт дороги по вул.Кооперативна смт Новопокровка Солонянського району, Дніпропетровської обл</t>
  </si>
  <si>
    <t>Новопокровська селищна рада  "Капітальний ремонт дорог по вул.Молодіжна, вул.Центральна та провулку між ними  с.Мопрівське Солонянського району, Дніпропетровської обл</t>
  </si>
  <si>
    <t>"Капітальний ремонт господарчого корпусу (пральні) КЗ "Солонянська центральна районна лікарня" Дніпропетровської обласної ради" смт Солоне Дніпропетровської області"</t>
  </si>
  <si>
    <t>обл.б та м.б.</t>
  </si>
  <si>
    <t>ДП "Укрдержекспертиза" №04-1508-16 від 21.10.2016</t>
  </si>
  <si>
    <t>"Капітальний ремонт будівлі харчоблоку КЗ "Солонянська центральна районна лікарня" Дніпропетровської обласної ради" смт Солоне Дніпропетровської області"</t>
  </si>
  <si>
    <t>ДП "Укрдержекспертиза" №04-1509-16 від 21.10.2016</t>
  </si>
  <si>
    <t>"Капітальний ремонт системи каналізації (пральні) КЗ "Солонянська центральна районна лікарня" Дніпропетровської обласної ради" смт Солоне Дніпропетровської області"</t>
  </si>
  <si>
    <t>ДП "Укрдержекспертиза" №04-1510-16 від 20.10.2016</t>
  </si>
  <si>
    <t>"Капітальний ремонт системи  каналізації та водопостачання харчоблока КЗ "Солонянська центральна районна лікарня" Дніпропетровської обласної ради" смт Солоне Дніпропетровської області"</t>
  </si>
  <si>
    <t>ДП "Укрдержекспертиза" №04-1511-16 від 20.10.2016</t>
  </si>
  <si>
    <t>Військова сільська рада -" Заміна віконних отворів в будівлі амбулаторії загальної практики-сімейної медицини (поліклініка) Дніпропетровської області Солонянського району, с.Військове, вул.Миронова,8-а"</t>
  </si>
  <si>
    <t>Березнуватівська сільська рада - "Капітальний ремонт фельдшерсько-акушерського пункту з влаштуванням аптечного кіоску с.Березнуватівка, Солонянського р-ну, Дніпропетровського обл"</t>
  </si>
  <si>
    <t>Додаток до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</si>
</sst>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5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0" xfId="1" applyNumberFormat="1" applyFont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Форма 2КБ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13" zoomScale="85" zoomScaleNormal="85" workbookViewId="0">
      <selection activeCell="K1" sqref="K1:N1"/>
    </sheetView>
  </sheetViews>
  <sheetFormatPr defaultRowHeight="12" x14ac:dyDescent="0.25"/>
  <cols>
    <col min="1" max="1" width="38.28515625" style="30" customWidth="1"/>
    <col min="2" max="2" width="6.85546875" style="31" customWidth="1"/>
    <col min="3" max="3" width="7.85546875" style="31" customWidth="1"/>
    <col min="4" max="4" width="10" style="31" bestFit="1" customWidth="1"/>
    <col min="5" max="6" width="8.7109375" style="31" customWidth="1"/>
    <col min="7" max="7" width="7.140625" style="31" customWidth="1"/>
    <col min="8" max="10" width="9.140625" style="31"/>
    <col min="11" max="11" width="15.28515625" style="31" customWidth="1"/>
    <col min="12" max="12" width="5.85546875" style="31" customWidth="1"/>
    <col min="13" max="13" width="9.5703125" style="31" customWidth="1"/>
    <col min="14" max="249" width="9.140625" style="31"/>
    <col min="250" max="250" width="24.28515625" style="31" customWidth="1"/>
    <col min="251" max="251" width="7.28515625" style="31" customWidth="1"/>
    <col min="252" max="253" width="9.140625" style="31"/>
    <col min="254" max="255" width="8.7109375" style="31" customWidth="1"/>
    <col min="256" max="16384" width="9.140625" style="31"/>
  </cols>
  <sheetData>
    <row r="1" spans="1:16" ht="15.75" customHeight="1" x14ac:dyDescent="0.25">
      <c r="A1" s="30">
        <v>2</v>
      </c>
      <c r="K1" s="92" t="s">
        <v>208</v>
      </c>
      <c r="L1" s="93"/>
      <c r="M1" s="93"/>
      <c r="N1" s="93"/>
    </row>
    <row r="2" spans="1:16" x14ac:dyDescent="0.25">
      <c r="M2" s="94"/>
      <c r="N2" s="94"/>
    </row>
    <row r="3" spans="1:16" x14ac:dyDescent="0.2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6" ht="15.75" customHeight="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6" ht="15.75" customHeight="1" x14ac:dyDescent="0.25">
      <c r="A5" s="91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6" ht="15.75" customHeight="1" x14ac:dyDescent="0.25">
      <c r="A6" s="91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6" ht="15" customHeight="1" x14ac:dyDescent="0.25">
      <c r="A7" s="89" t="s">
        <v>32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6" ht="12.75" thickBot="1" x14ac:dyDescent="0.3">
      <c r="A8" s="3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6" ht="12.75" customHeight="1" thickBot="1" x14ac:dyDescent="0.3">
      <c r="A9" s="95" t="s">
        <v>2</v>
      </c>
      <c r="B9" s="98" t="s">
        <v>3</v>
      </c>
      <c r="C9" s="98" t="s">
        <v>4</v>
      </c>
      <c r="D9" s="98" t="s">
        <v>5</v>
      </c>
      <c r="E9" s="101" t="s">
        <v>6</v>
      </c>
      <c r="F9" s="103"/>
      <c r="G9" s="102"/>
      <c r="H9" s="98" t="s">
        <v>7</v>
      </c>
      <c r="I9" s="101" t="s">
        <v>8</v>
      </c>
      <c r="J9" s="102"/>
      <c r="K9" s="98" t="s">
        <v>9</v>
      </c>
      <c r="L9" s="98" t="s">
        <v>10</v>
      </c>
      <c r="M9" s="101" t="s">
        <v>11</v>
      </c>
      <c r="N9" s="102"/>
    </row>
    <row r="10" spans="1:16" ht="12.75" customHeight="1" thickBot="1" x14ac:dyDescent="0.3">
      <c r="A10" s="96"/>
      <c r="B10" s="99"/>
      <c r="C10" s="100"/>
      <c r="D10" s="99"/>
      <c r="E10" s="98" t="s">
        <v>12</v>
      </c>
      <c r="F10" s="101" t="s">
        <v>13</v>
      </c>
      <c r="G10" s="102"/>
      <c r="H10" s="99"/>
      <c r="I10" s="98" t="s">
        <v>14</v>
      </c>
      <c r="J10" s="98" t="s">
        <v>15</v>
      </c>
      <c r="K10" s="100"/>
      <c r="L10" s="99"/>
      <c r="M10" s="98" t="s">
        <v>16</v>
      </c>
      <c r="N10" s="98" t="s">
        <v>17</v>
      </c>
    </row>
    <row r="11" spans="1:16" ht="12" customHeight="1" x14ac:dyDescent="0.25">
      <c r="A11" s="96"/>
      <c r="B11" s="99"/>
      <c r="C11" s="98" t="s">
        <v>18</v>
      </c>
      <c r="D11" s="99"/>
      <c r="E11" s="99"/>
      <c r="F11" s="98" t="s">
        <v>19</v>
      </c>
      <c r="G11" s="98" t="s">
        <v>20</v>
      </c>
      <c r="H11" s="99"/>
      <c r="I11" s="99"/>
      <c r="J11" s="99"/>
      <c r="K11" s="98" t="s">
        <v>21</v>
      </c>
      <c r="L11" s="99"/>
      <c r="M11" s="99"/>
      <c r="N11" s="99"/>
    </row>
    <row r="12" spans="1:16" ht="73.5" customHeight="1" thickBot="1" x14ac:dyDescent="0.3">
      <c r="A12" s="97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6" x14ac:dyDescent="0.25">
      <c r="A13" s="33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15</v>
      </c>
      <c r="L13" s="34">
        <v>16</v>
      </c>
      <c r="M13" s="34">
        <v>17</v>
      </c>
      <c r="N13" s="34">
        <v>18</v>
      </c>
    </row>
    <row r="14" spans="1:16" x14ac:dyDescent="0.25">
      <c r="A14" s="20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6" s="61" customFormat="1" x14ac:dyDescent="0.25">
      <c r="A15" s="20" t="s">
        <v>23</v>
      </c>
      <c r="B15" s="59"/>
      <c r="C15" s="59"/>
      <c r="D15" s="60">
        <f t="shared" ref="D15:I15" si="0">SUM(D16:D21)</f>
        <v>12743.114</v>
      </c>
      <c r="E15" s="60">
        <f t="shared" si="0"/>
        <v>0</v>
      </c>
      <c r="F15" s="60">
        <f t="shared" si="0"/>
        <v>0</v>
      </c>
      <c r="G15" s="60">
        <f t="shared" si="0"/>
        <v>0</v>
      </c>
      <c r="H15" s="60">
        <f t="shared" si="0"/>
        <v>12743.112999999999</v>
      </c>
      <c r="I15" s="60">
        <f t="shared" si="0"/>
        <v>12743.112999999999</v>
      </c>
      <c r="J15" s="59"/>
      <c r="K15" s="59"/>
      <c r="L15" s="59"/>
      <c r="M15" s="59"/>
      <c r="N15" s="59"/>
    </row>
    <row r="16" spans="1:16" ht="66" customHeight="1" x14ac:dyDescent="0.25">
      <c r="A16" s="7" t="s">
        <v>63</v>
      </c>
      <c r="B16" s="24">
        <v>2017</v>
      </c>
      <c r="C16" s="24" t="s">
        <v>38</v>
      </c>
      <c r="D16" s="59">
        <v>594.226</v>
      </c>
      <c r="E16" s="24">
        <v>0</v>
      </c>
      <c r="F16" s="24">
        <v>0</v>
      </c>
      <c r="G16" s="24" t="s">
        <v>47</v>
      </c>
      <c r="H16" s="24">
        <v>594.226</v>
      </c>
      <c r="I16" s="24">
        <v>594.226</v>
      </c>
      <c r="J16" s="24">
        <v>1.1299999999999999</v>
      </c>
      <c r="K16" s="35" t="s">
        <v>42</v>
      </c>
      <c r="L16" s="24" t="s">
        <v>39</v>
      </c>
      <c r="M16" s="6">
        <v>1</v>
      </c>
      <c r="N16" s="6">
        <v>265</v>
      </c>
      <c r="P16" s="79"/>
    </row>
    <row r="17" spans="1:14" ht="59.25" customHeight="1" x14ac:dyDescent="0.25">
      <c r="A17" s="7" t="s">
        <v>62</v>
      </c>
      <c r="B17" s="24">
        <v>2017</v>
      </c>
      <c r="C17" s="24" t="s">
        <v>38</v>
      </c>
      <c r="D17" s="59">
        <v>488.911</v>
      </c>
      <c r="E17" s="24">
        <v>0</v>
      </c>
      <c r="F17" s="24">
        <v>0</v>
      </c>
      <c r="G17" s="24" t="s">
        <v>47</v>
      </c>
      <c r="H17" s="24">
        <v>488.911</v>
      </c>
      <c r="I17" s="24">
        <v>488.911</v>
      </c>
      <c r="J17" s="24" t="s">
        <v>38</v>
      </c>
      <c r="K17" s="35" t="s">
        <v>43</v>
      </c>
      <c r="L17" s="24" t="s">
        <v>39</v>
      </c>
      <c r="M17" s="6">
        <v>1</v>
      </c>
      <c r="N17" s="6">
        <v>107</v>
      </c>
    </row>
    <row r="18" spans="1:14" ht="61.5" customHeight="1" x14ac:dyDescent="0.25">
      <c r="A18" s="7" t="s">
        <v>40</v>
      </c>
      <c r="B18" s="5" t="s">
        <v>157</v>
      </c>
      <c r="C18" s="8" t="s">
        <v>41</v>
      </c>
      <c r="D18" s="78">
        <v>7246.9859999999999</v>
      </c>
      <c r="E18" s="36">
        <v>0</v>
      </c>
      <c r="F18" s="36">
        <v>0</v>
      </c>
      <c r="G18" s="24" t="s">
        <v>47</v>
      </c>
      <c r="H18" s="36">
        <v>7246.9859999999999</v>
      </c>
      <c r="I18" s="36">
        <v>7246.9859999999999</v>
      </c>
      <c r="J18" s="8" t="s">
        <v>46</v>
      </c>
      <c r="K18" s="37" t="s">
        <v>44</v>
      </c>
      <c r="L18" s="36" t="s">
        <v>45</v>
      </c>
      <c r="M18" s="8">
        <v>2</v>
      </c>
      <c r="N18" s="8">
        <v>819</v>
      </c>
    </row>
    <row r="19" spans="1:14" ht="42.75" customHeight="1" x14ac:dyDescent="0.25">
      <c r="A19" s="10" t="s">
        <v>180</v>
      </c>
      <c r="B19" s="6">
        <v>2017</v>
      </c>
      <c r="C19" s="6" t="s">
        <v>47</v>
      </c>
      <c r="D19" s="68">
        <v>1450</v>
      </c>
      <c r="E19" s="6">
        <v>0</v>
      </c>
      <c r="F19" s="6">
        <v>0</v>
      </c>
      <c r="G19" s="6" t="s">
        <v>47</v>
      </c>
      <c r="H19" s="80">
        <v>1450</v>
      </c>
      <c r="I19" s="6">
        <v>1450</v>
      </c>
      <c r="J19" s="6">
        <v>0</v>
      </c>
      <c r="K19" s="38"/>
      <c r="L19" s="6" t="s">
        <v>49</v>
      </c>
      <c r="M19" s="6">
        <v>1</v>
      </c>
      <c r="N19" s="6">
        <v>100</v>
      </c>
    </row>
    <row r="20" spans="1:14" ht="45" customHeight="1" x14ac:dyDescent="0.25">
      <c r="A20" s="10" t="s">
        <v>181</v>
      </c>
      <c r="B20" s="68">
        <v>2017</v>
      </c>
      <c r="C20" s="6"/>
      <c r="D20" s="68">
        <v>1450</v>
      </c>
      <c r="E20" s="77">
        <v>0</v>
      </c>
      <c r="F20" s="77">
        <v>0</v>
      </c>
      <c r="G20" s="6" t="s">
        <v>47</v>
      </c>
      <c r="H20" s="80">
        <v>1450</v>
      </c>
      <c r="I20" s="6">
        <v>1450</v>
      </c>
      <c r="J20" s="6">
        <v>0</v>
      </c>
      <c r="K20" s="6"/>
      <c r="L20" s="6" t="s">
        <v>49</v>
      </c>
      <c r="M20" s="6">
        <v>1</v>
      </c>
      <c r="N20" s="6">
        <v>100</v>
      </c>
    </row>
    <row r="21" spans="1:14" s="62" customFormat="1" ht="47.25" customHeight="1" x14ac:dyDescent="0.25">
      <c r="A21" s="10" t="s">
        <v>182</v>
      </c>
      <c r="B21" s="49">
        <v>2017</v>
      </c>
      <c r="C21" s="49" t="s">
        <v>160</v>
      </c>
      <c r="D21" s="81">
        <v>1512.991</v>
      </c>
      <c r="E21" s="67">
        <v>0</v>
      </c>
      <c r="F21" s="67">
        <v>0</v>
      </c>
      <c r="G21" s="67" t="s">
        <v>47</v>
      </c>
      <c r="H21" s="49">
        <v>1512.99</v>
      </c>
      <c r="I21" s="49">
        <v>1512.99</v>
      </c>
      <c r="J21" s="49" t="s">
        <v>161</v>
      </c>
      <c r="K21" s="37" t="s">
        <v>162</v>
      </c>
      <c r="L21" s="49" t="s">
        <v>163</v>
      </c>
      <c r="M21" s="49">
        <v>1</v>
      </c>
      <c r="N21" s="49"/>
    </row>
    <row r="22" spans="1:14" s="62" customFormat="1" ht="7.5" customHeight="1" x14ac:dyDescent="0.25">
      <c r="A22" s="90"/>
      <c r="B22" s="90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5.75" x14ac:dyDescent="0.25">
      <c r="A23" s="104" t="s">
        <v>144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5.75" x14ac:dyDescent="0.25">
      <c r="A24" s="90" t="s">
        <v>143</v>
      </c>
      <c r="B24" s="90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</sheetData>
  <mergeCells count="30">
    <mergeCell ref="A23:N23"/>
    <mergeCell ref="A24:B24"/>
    <mergeCell ref="L9:L12"/>
    <mergeCell ref="M9:N9"/>
    <mergeCell ref="M10:M12"/>
    <mergeCell ref="N10:N12"/>
    <mergeCell ref="C11:C12"/>
    <mergeCell ref="F11:F12"/>
    <mergeCell ref="G11:G12"/>
    <mergeCell ref="K11:K12"/>
    <mergeCell ref="J10:J12"/>
    <mergeCell ref="E10:E12"/>
    <mergeCell ref="F10:G10"/>
    <mergeCell ref="I10:I12"/>
    <mergeCell ref="A7:N7"/>
    <mergeCell ref="A22:B22"/>
    <mergeCell ref="A6:N6"/>
    <mergeCell ref="K1:N1"/>
    <mergeCell ref="M2:N2"/>
    <mergeCell ref="A3:N3"/>
    <mergeCell ref="A4:N4"/>
    <mergeCell ref="A5:N5"/>
    <mergeCell ref="A9:A12"/>
    <mergeCell ref="B9:B12"/>
    <mergeCell ref="I9:J9"/>
    <mergeCell ref="K9:K10"/>
    <mergeCell ref="C9:C10"/>
    <mergeCell ref="D9:D12"/>
    <mergeCell ref="E9:G9"/>
    <mergeCell ref="H9:H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zoomScale="85" zoomScaleNormal="85" workbookViewId="0">
      <selection activeCell="O17" sqref="O17"/>
    </sheetView>
  </sheetViews>
  <sheetFormatPr defaultRowHeight="12" x14ac:dyDescent="0.25"/>
  <cols>
    <col min="1" max="1" width="40" style="11" customWidth="1"/>
    <col min="2" max="2" width="7.5703125" style="11" customWidth="1"/>
    <col min="3" max="4" width="9.140625" style="11"/>
    <col min="5" max="6" width="8.7109375" style="11" customWidth="1"/>
    <col min="7" max="9" width="9.140625" style="11"/>
    <col min="10" max="10" width="10.140625" style="11" customWidth="1"/>
    <col min="11" max="11" width="12.5703125" style="11" customWidth="1"/>
    <col min="12" max="12" width="10.28515625" style="11" customWidth="1"/>
    <col min="13" max="13" width="6.85546875" style="11" customWidth="1"/>
    <col min="14" max="252" width="9.140625" style="11"/>
    <col min="253" max="253" width="24.28515625" style="11" customWidth="1"/>
    <col min="254" max="254" width="7.28515625" style="11" customWidth="1"/>
    <col min="255" max="16384" width="9.140625" style="11"/>
  </cols>
  <sheetData>
    <row r="1" spans="1:14" ht="15.75" customHeight="1" x14ac:dyDescent="0.25">
      <c r="K1" s="92" t="s">
        <v>208</v>
      </c>
      <c r="L1" s="93"/>
      <c r="M1" s="93"/>
      <c r="N1" s="93"/>
    </row>
    <row r="2" spans="1:14" x14ac:dyDescent="0.25">
      <c r="M2" s="105"/>
      <c r="N2" s="105"/>
    </row>
    <row r="3" spans="1:14" x14ac:dyDescent="0.2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 customHeight="1" x14ac:dyDescent="0.25">
      <c r="A5" s="91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.75" customHeight="1" x14ac:dyDescent="0.25">
      <c r="A6" s="91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2" customHeight="1" x14ac:dyDescent="0.25">
      <c r="A7" s="89" t="s">
        <v>33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.75" thickBo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.75" customHeight="1" thickBot="1" x14ac:dyDescent="0.3">
      <c r="A9" s="98" t="s">
        <v>2</v>
      </c>
      <c r="B9" s="98" t="s">
        <v>3</v>
      </c>
      <c r="C9" s="98" t="s">
        <v>4</v>
      </c>
      <c r="D9" s="98" t="s">
        <v>5</v>
      </c>
      <c r="E9" s="101" t="s">
        <v>6</v>
      </c>
      <c r="F9" s="103"/>
      <c r="G9" s="102"/>
      <c r="H9" s="98" t="s">
        <v>7</v>
      </c>
      <c r="I9" s="101" t="s">
        <v>8</v>
      </c>
      <c r="J9" s="102"/>
      <c r="K9" s="98" t="s">
        <v>9</v>
      </c>
      <c r="L9" s="98" t="s">
        <v>10</v>
      </c>
      <c r="M9" s="101" t="s">
        <v>11</v>
      </c>
      <c r="N9" s="102"/>
    </row>
    <row r="10" spans="1:14" ht="12.75" customHeight="1" thickBot="1" x14ac:dyDescent="0.3">
      <c r="A10" s="99"/>
      <c r="B10" s="99"/>
      <c r="C10" s="100"/>
      <c r="D10" s="99"/>
      <c r="E10" s="98" t="s">
        <v>12</v>
      </c>
      <c r="F10" s="101" t="s">
        <v>13</v>
      </c>
      <c r="G10" s="102"/>
      <c r="H10" s="99"/>
      <c r="I10" s="98" t="s">
        <v>14</v>
      </c>
      <c r="J10" s="98" t="s">
        <v>15</v>
      </c>
      <c r="K10" s="100"/>
      <c r="L10" s="99"/>
      <c r="M10" s="98" t="s">
        <v>16</v>
      </c>
      <c r="N10" s="98" t="s">
        <v>17</v>
      </c>
    </row>
    <row r="11" spans="1:14" ht="12" customHeight="1" x14ac:dyDescent="0.25">
      <c r="A11" s="99"/>
      <c r="B11" s="99"/>
      <c r="C11" s="98" t="s">
        <v>18</v>
      </c>
      <c r="D11" s="99"/>
      <c r="E11" s="99"/>
      <c r="F11" s="98" t="s">
        <v>19</v>
      </c>
      <c r="G11" s="98" t="s">
        <v>20</v>
      </c>
      <c r="H11" s="99"/>
      <c r="I11" s="99"/>
      <c r="J11" s="99"/>
      <c r="K11" s="98" t="s">
        <v>21</v>
      </c>
      <c r="L11" s="99"/>
      <c r="M11" s="99"/>
      <c r="N11" s="99"/>
    </row>
    <row r="12" spans="1:14" ht="78" customHeight="1" thickBot="1" x14ac:dyDescent="0.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15</v>
      </c>
      <c r="L13" s="14">
        <v>16</v>
      </c>
      <c r="M13" s="14">
        <v>17</v>
      </c>
      <c r="N13" s="14">
        <v>18</v>
      </c>
    </row>
    <row r="14" spans="1:14" x14ac:dyDescent="0.25">
      <c r="A14" s="15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17" t="s">
        <v>23</v>
      </c>
      <c r="B15" s="16"/>
      <c r="C15" s="16"/>
      <c r="D15" s="84">
        <f t="shared" ref="D15:I15" si="0">SUM(D16:D27)</f>
        <v>4938.8250000000007</v>
      </c>
      <c r="E15" s="84">
        <f t="shared" si="0"/>
        <v>307</v>
      </c>
      <c r="F15" s="84">
        <f t="shared" si="0"/>
        <v>307</v>
      </c>
      <c r="G15" s="84">
        <f t="shared" si="0"/>
        <v>0</v>
      </c>
      <c r="H15" s="84">
        <f t="shared" si="0"/>
        <v>4631.4660000000003</v>
      </c>
      <c r="I15" s="84">
        <f t="shared" si="0"/>
        <v>4631.4660000000003</v>
      </c>
      <c r="J15" s="16"/>
      <c r="K15" s="16"/>
      <c r="L15" s="16"/>
      <c r="M15" s="16"/>
      <c r="N15" s="16"/>
    </row>
    <row r="16" spans="1:14" ht="70.5" customHeight="1" x14ac:dyDescent="0.25">
      <c r="A16" s="18" t="s">
        <v>126</v>
      </c>
      <c r="B16" s="19">
        <v>2017</v>
      </c>
      <c r="C16" s="6" t="s">
        <v>75</v>
      </c>
      <c r="D16" s="15">
        <v>121.631</v>
      </c>
      <c r="E16" s="19">
        <v>0</v>
      </c>
      <c r="F16" s="19">
        <v>0</v>
      </c>
      <c r="G16" s="19">
        <v>0</v>
      </c>
      <c r="H16" s="19">
        <v>121.631</v>
      </c>
      <c r="I16" s="19">
        <v>121.631</v>
      </c>
      <c r="J16" s="6" t="s">
        <v>57</v>
      </c>
      <c r="K16" s="21" t="s">
        <v>127</v>
      </c>
      <c r="L16" s="19" t="s">
        <v>73</v>
      </c>
      <c r="M16" s="19">
        <v>3</v>
      </c>
      <c r="N16" s="19">
        <v>1400</v>
      </c>
    </row>
    <row r="17" spans="1:15" ht="63.75" customHeight="1" x14ac:dyDescent="0.25">
      <c r="A17" s="9" t="s">
        <v>108</v>
      </c>
      <c r="B17" s="41">
        <v>2017</v>
      </c>
      <c r="C17" s="8" t="s">
        <v>109</v>
      </c>
      <c r="D17" s="48">
        <v>200.63399999999999</v>
      </c>
      <c r="E17" s="19">
        <v>0</v>
      </c>
      <c r="F17" s="19">
        <v>0</v>
      </c>
      <c r="G17" s="19">
        <v>0</v>
      </c>
      <c r="H17" s="41">
        <v>200.63399999999999</v>
      </c>
      <c r="I17" s="41">
        <v>200.63399999999999</v>
      </c>
      <c r="J17" s="8" t="s">
        <v>109</v>
      </c>
      <c r="K17" s="42" t="s">
        <v>107</v>
      </c>
      <c r="L17" s="19" t="s">
        <v>73</v>
      </c>
      <c r="M17" s="41">
        <v>1</v>
      </c>
      <c r="N17" s="41">
        <v>306</v>
      </c>
    </row>
    <row r="18" spans="1:15" ht="60" x14ac:dyDescent="0.25">
      <c r="A18" s="7" t="s">
        <v>170</v>
      </c>
      <c r="B18" s="19">
        <v>2016</v>
      </c>
      <c r="C18" s="19" t="s">
        <v>56</v>
      </c>
      <c r="D18" s="15">
        <v>300</v>
      </c>
      <c r="E18" s="6">
        <v>0</v>
      </c>
      <c r="F18" s="6">
        <v>0</v>
      </c>
      <c r="G18" s="19">
        <v>0</v>
      </c>
      <c r="H18" s="19">
        <v>300</v>
      </c>
      <c r="I18" s="19">
        <v>300</v>
      </c>
      <c r="J18" s="19" t="s">
        <v>56</v>
      </c>
      <c r="K18" s="21" t="s">
        <v>55</v>
      </c>
      <c r="L18" s="6" t="s">
        <v>50</v>
      </c>
      <c r="M18" s="19">
        <v>1</v>
      </c>
      <c r="N18" s="19">
        <v>185</v>
      </c>
    </row>
    <row r="19" spans="1:15" ht="71.25" customHeight="1" x14ac:dyDescent="0.25">
      <c r="A19" s="7" t="s">
        <v>171</v>
      </c>
      <c r="B19" s="22">
        <v>2016</v>
      </c>
      <c r="C19" s="23" t="s">
        <v>51</v>
      </c>
      <c r="D19" s="82">
        <v>338.94600000000003</v>
      </c>
      <c r="E19" s="23">
        <v>0</v>
      </c>
      <c r="F19" s="6">
        <v>0</v>
      </c>
      <c r="G19" s="23">
        <v>0</v>
      </c>
      <c r="H19" s="24">
        <v>338.94600000000003</v>
      </c>
      <c r="I19" s="24">
        <v>338.94600000000003</v>
      </c>
      <c r="J19" s="23" t="s">
        <v>51</v>
      </c>
      <c r="K19" s="21" t="s">
        <v>54</v>
      </c>
      <c r="L19" s="6" t="s">
        <v>113</v>
      </c>
      <c r="M19" s="6">
        <v>1</v>
      </c>
      <c r="N19" s="6">
        <v>487</v>
      </c>
      <c r="O19" s="26"/>
    </row>
    <row r="20" spans="1:15" ht="43.5" customHeight="1" x14ac:dyDescent="0.25">
      <c r="A20" s="7" t="s">
        <v>172</v>
      </c>
      <c r="B20" s="22">
        <v>2016</v>
      </c>
      <c r="C20" s="23" t="s">
        <v>47</v>
      </c>
      <c r="D20" s="82">
        <v>500</v>
      </c>
      <c r="E20" s="6">
        <v>0</v>
      </c>
      <c r="F20" s="6">
        <v>0</v>
      </c>
      <c r="G20" s="23">
        <v>0</v>
      </c>
      <c r="H20" s="6">
        <v>500</v>
      </c>
      <c r="I20" s="6">
        <v>500</v>
      </c>
      <c r="J20" s="6" t="s">
        <v>47</v>
      </c>
      <c r="K20" s="21" t="s">
        <v>52</v>
      </c>
      <c r="L20" s="6" t="s">
        <v>50</v>
      </c>
      <c r="M20" s="6">
        <v>1</v>
      </c>
      <c r="N20" s="6">
        <v>599</v>
      </c>
      <c r="O20" s="26"/>
    </row>
    <row r="21" spans="1:15" ht="57.75" customHeight="1" x14ac:dyDescent="0.25">
      <c r="A21" s="10" t="s">
        <v>173</v>
      </c>
      <c r="B21" s="22">
        <v>2017</v>
      </c>
      <c r="C21" s="23" t="s">
        <v>47</v>
      </c>
      <c r="D21" s="82">
        <v>500</v>
      </c>
      <c r="E21" s="23">
        <v>0</v>
      </c>
      <c r="F21" s="23">
        <v>0</v>
      </c>
      <c r="G21" s="23">
        <v>0</v>
      </c>
      <c r="H21" s="6">
        <v>500</v>
      </c>
      <c r="I21" s="6">
        <v>500</v>
      </c>
      <c r="J21" s="6" t="s">
        <v>47</v>
      </c>
      <c r="K21" s="21" t="s">
        <v>52</v>
      </c>
      <c r="L21" s="6" t="s">
        <v>50</v>
      </c>
      <c r="M21" s="6">
        <v>1</v>
      </c>
      <c r="N21" s="6">
        <v>599</v>
      </c>
      <c r="O21" s="26"/>
    </row>
    <row r="22" spans="1:15" ht="48" x14ac:dyDescent="0.25">
      <c r="A22" s="10" t="s">
        <v>174</v>
      </c>
      <c r="B22" s="22">
        <v>2017</v>
      </c>
      <c r="C22" s="23" t="s">
        <v>47</v>
      </c>
      <c r="D22" s="82">
        <v>839.46</v>
      </c>
      <c r="E22" s="23">
        <v>0</v>
      </c>
      <c r="F22" s="23">
        <v>0</v>
      </c>
      <c r="G22" s="23">
        <v>0</v>
      </c>
      <c r="H22" s="23">
        <v>839.46</v>
      </c>
      <c r="I22" s="23">
        <v>839.46</v>
      </c>
      <c r="J22" s="6" t="s">
        <v>47</v>
      </c>
      <c r="K22" s="21" t="s">
        <v>53</v>
      </c>
      <c r="L22" s="6" t="s">
        <v>113</v>
      </c>
      <c r="M22" s="6">
        <v>1</v>
      </c>
      <c r="N22" s="6">
        <v>625</v>
      </c>
      <c r="O22" s="26"/>
    </row>
    <row r="23" spans="1:15" ht="41.25" customHeight="1" x14ac:dyDescent="0.25">
      <c r="A23" s="10" t="s">
        <v>175</v>
      </c>
      <c r="B23" s="22">
        <v>2017</v>
      </c>
      <c r="C23" s="23" t="s">
        <v>47</v>
      </c>
      <c r="D23" s="82">
        <v>214</v>
      </c>
      <c r="E23" s="23">
        <v>0</v>
      </c>
      <c r="F23" s="23">
        <v>0</v>
      </c>
      <c r="G23" s="23">
        <v>0</v>
      </c>
      <c r="H23" s="23">
        <v>214</v>
      </c>
      <c r="I23" s="23">
        <v>214</v>
      </c>
      <c r="J23" s="6" t="s">
        <v>47</v>
      </c>
      <c r="K23" s="21" t="s">
        <v>52</v>
      </c>
      <c r="L23" s="6" t="s">
        <v>50</v>
      </c>
      <c r="M23" s="6">
        <v>1</v>
      </c>
      <c r="N23" s="6">
        <v>66</v>
      </c>
      <c r="O23" s="26"/>
    </row>
    <row r="24" spans="1:15" ht="60" x14ac:dyDescent="0.25">
      <c r="A24" s="18" t="s">
        <v>176</v>
      </c>
      <c r="B24" s="22" t="s">
        <v>48</v>
      </c>
      <c r="C24" s="27" t="s">
        <v>103</v>
      </c>
      <c r="D24" s="76">
        <v>770.35900000000004</v>
      </c>
      <c r="E24" s="27">
        <v>307</v>
      </c>
      <c r="F24" s="27">
        <v>307</v>
      </c>
      <c r="G24" s="6">
        <v>0</v>
      </c>
      <c r="H24" s="6">
        <v>463</v>
      </c>
      <c r="I24" s="6">
        <v>463</v>
      </c>
      <c r="J24" s="6">
        <v>0</v>
      </c>
      <c r="K24" s="21" t="s">
        <v>102</v>
      </c>
      <c r="L24" s="6" t="s">
        <v>50</v>
      </c>
      <c r="M24" s="6">
        <v>1</v>
      </c>
      <c r="N24" s="6">
        <v>7800</v>
      </c>
      <c r="O24" s="26"/>
    </row>
    <row r="25" spans="1:15" ht="75.75" customHeight="1" x14ac:dyDescent="0.25">
      <c r="A25" s="18" t="s">
        <v>177</v>
      </c>
      <c r="B25" s="16">
        <v>2017</v>
      </c>
      <c r="C25" s="16" t="s">
        <v>47</v>
      </c>
      <c r="D25" s="20">
        <v>404.59899999999999</v>
      </c>
      <c r="E25" s="16">
        <v>0</v>
      </c>
      <c r="F25" s="16">
        <v>0</v>
      </c>
      <c r="G25" s="16" t="s">
        <v>47</v>
      </c>
      <c r="H25" s="38">
        <v>404.59899999999999</v>
      </c>
      <c r="I25" s="38">
        <v>404.59899999999999</v>
      </c>
      <c r="J25" s="16" t="s">
        <v>47</v>
      </c>
      <c r="K25" s="35" t="s">
        <v>99</v>
      </c>
      <c r="L25" s="16" t="s">
        <v>98</v>
      </c>
      <c r="M25" s="16">
        <v>1</v>
      </c>
      <c r="N25" s="16">
        <v>48</v>
      </c>
      <c r="O25" s="26"/>
    </row>
    <row r="26" spans="1:15" ht="57" customHeight="1" x14ac:dyDescent="0.25">
      <c r="A26" s="18" t="s">
        <v>178</v>
      </c>
      <c r="B26" s="16">
        <v>2017</v>
      </c>
      <c r="C26" s="16" t="s">
        <v>47</v>
      </c>
      <c r="D26" s="20">
        <v>325.91699999999997</v>
      </c>
      <c r="E26" s="16">
        <v>0</v>
      </c>
      <c r="F26" s="16">
        <v>0</v>
      </c>
      <c r="G26" s="16" t="s">
        <v>47</v>
      </c>
      <c r="H26" s="38">
        <v>325.91699999999997</v>
      </c>
      <c r="I26" s="38">
        <v>325.91699999999997</v>
      </c>
      <c r="J26" s="16" t="s">
        <v>47</v>
      </c>
      <c r="K26" s="35" t="s">
        <v>100</v>
      </c>
      <c r="L26" s="16" t="s">
        <v>98</v>
      </c>
      <c r="M26" s="16">
        <v>1</v>
      </c>
      <c r="N26" s="16">
        <v>48</v>
      </c>
      <c r="O26" s="26">
        <f>D25+D26+D27</f>
        <v>1153.7950000000001</v>
      </c>
    </row>
    <row r="27" spans="1:15" ht="90" customHeight="1" x14ac:dyDescent="0.25">
      <c r="A27" s="18" t="s">
        <v>179</v>
      </c>
      <c r="B27" s="16">
        <v>2017</v>
      </c>
      <c r="C27" s="16" t="s">
        <v>47</v>
      </c>
      <c r="D27" s="20">
        <v>423.279</v>
      </c>
      <c r="E27" s="16">
        <v>0</v>
      </c>
      <c r="F27" s="16">
        <v>0</v>
      </c>
      <c r="G27" s="16" t="s">
        <v>47</v>
      </c>
      <c r="H27" s="38">
        <v>423.279</v>
      </c>
      <c r="I27" s="38">
        <v>423.279</v>
      </c>
      <c r="J27" s="16" t="s">
        <v>47</v>
      </c>
      <c r="K27" s="35" t="s">
        <v>101</v>
      </c>
      <c r="L27" s="16" t="s">
        <v>98</v>
      </c>
      <c r="M27" s="16">
        <v>1</v>
      </c>
      <c r="N27" s="16">
        <v>48</v>
      </c>
      <c r="O27" s="26"/>
    </row>
    <row r="28" spans="1:15" x14ac:dyDescent="0.25">
      <c r="B28" s="2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28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5" s="62" customFormat="1" ht="12" customHeight="1" x14ac:dyDescent="0.25">
      <c r="A30" s="104" t="s">
        <v>144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5" s="62" customFormat="1" ht="15.75" x14ac:dyDescent="0.25">
      <c r="A31" s="90" t="s">
        <v>143</v>
      </c>
      <c r="B31" s="9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5" x14ac:dyDescent="0.25">
      <c r="A32" s="2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4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</sheetData>
  <mergeCells count="31">
    <mergeCell ref="A7:N8"/>
    <mergeCell ref="H9:H12"/>
    <mergeCell ref="I9:J9"/>
    <mergeCell ref="K11:K12"/>
    <mergeCell ref="M10:M12"/>
    <mergeCell ref="A9:A12"/>
    <mergeCell ref="B9:B12"/>
    <mergeCell ref="C9:C10"/>
    <mergeCell ref="D9:D12"/>
    <mergeCell ref="G11:G12"/>
    <mergeCell ref="B32:N32"/>
    <mergeCell ref="B29:N29"/>
    <mergeCell ref="A30:N30"/>
    <mergeCell ref="K9:K10"/>
    <mergeCell ref="L9:L12"/>
    <mergeCell ref="M9:N9"/>
    <mergeCell ref="E10:E12"/>
    <mergeCell ref="F10:G10"/>
    <mergeCell ref="I10:I12"/>
    <mergeCell ref="C11:C12"/>
    <mergeCell ref="A31:B31"/>
    <mergeCell ref="N10:N12"/>
    <mergeCell ref="F11:F12"/>
    <mergeCell ref="E9:G9"/>
    <mergeCell ref="J10:J12"/>
    <mergeCell ref="A6:N6"/>
    <mergeCell ref="K1:N1"/>
    <mergeCell ref="M2:N2"/>
    <mergeCell ref="A3:N3"/>
    <mergeCell ref="A4:N4"/>
    <mergeCell ref="A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85" zoomScaleNormal="85" workbookViewId="0">
      <selection activeCell="M2" sqref="M2:N2"/>
    </sheetView>
  </sheetViews>
  <sheetFormatPr defaultRowHeight="12" x14ac:dyDescent="0.25"/>
  <cols>
    <col min="1" max="1" width="25.5703125" style="39" customWidth="1"/>
    <col min="2" max="2" width="7.28515625" style="39" customWidth="1"/>
    <col min="3" max="3" width="12.7109375" style="39" customWidth="1"/>
    <col min="4" max="4" width="9.140625" style="39"/>
    <col min="5" max="6" width="8.7109375" style="39" customWidth="1"/>
    <col min="7" max="7" width="12.140625" style="39" customWidth="1"/>
    <col min="8" max="10" width="9.140625" style="39"/>
    <col min="11" max="11" width="12.5703125" style="39" customWidth="1"/>
    <col min="12" max="13" width="9.5703125" style="39" customWidth="1"/>
    <col min="14" max="252" width="9.140625" style="39"/>
    <col min="253" max="253" width="24.28515625" style="39" customWidth="1"/>
    <col min="254" max="254" width="7.28515625" style="39" customWidth="1"/>
    <col min="255" max="16384" width="9.140625" style="39"/>
  </cols>
  <sheetData>
    <row r="1" spans="1:14" ht="15.75" customHeight="1" x14ac:dyDescent="0.25">
      <c r="K1" s="92" t="s">
        <v>208</v>
      </c>
      <c r="L1" s="93"/>
      <c r="M1" s="93"/>
      <c r="N1" s="93"/>
    </row>
    <row r="2" spans="1:14" x14ac:dyDescent="0.25">
      <c r="M2" s="116"/>
      <c r="N2" s="116"/>
    </row>
    <row r="3" spans="1:14" x14ac:dyDescent="0.2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 customHeight="1" x14ac:dyDescent="0.25">
      <c r="A5" s="91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.75" customHeight="1" x14ac:dyDescent="0.25">
      <c r="A6" s="91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25">
      <c r="A7" s="43"/>
      <c r="B7" s="43"/>
      <c r="C7" s="43"/>
      <c r="D7" s="43"/>
      <c r="E7" s="43"/>
      <c r="F7" s="109" t="s">
        <v>34</v>
      </c>
      <c r="G7" s="109"/>
      <c r="H7" s="109"/>
      <c r="I7" s="109"/>
      <c r="J7" s="109"/>
      <c r="K7" s="43"/>
      <c r="L7" s="43"/>
      <c r="M7" s="43"/>
      <c r="N7" s="43"/>
    </row>
    <row r="8" spans="1:14" ht="12.75" thickBo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2.75" customHeight="1" thickBot="1" x14ac:dyDescent="0.3">
      <c r="A9" s="110" t="s">
        <v>2</v>
      </c>
      <c r="B9" s="110" t="s">
        <v>3</v>
      </c>
      <c r="C9" s="110" t="s">
        <v>4</v>
      </c>
      <c r="D9" s="110" t="s">
        <v>5</v>
      </c>
      <c r="E9" s="113" t="s">
        <v>6</v>
      </c>
      <c r="F9" s="114"/>
      <c r="G9" s="115"/>
      <c r="H9" s="110" t="s">
        <v>7</v>
      </c>
      <c r="I9" s="113" t="s">
        <v>8</v>
      </c>
      <c r="J9" s="115"/>
      <c r="K9" s="110" t="s">
        <v>9</v>
      </c>
      <c r="L9" s="110" t="s">
        <v>10</v>
      </c>
      <c r="M9" s="113" t="s">
        <v>11</v>
      </c>
      <c r="N9" s="115"/>
    </row>
    <row r="10" spans="1:14" ht="12.75" customHeight="1" thickBot="1" x14ac:dyDescent="0.3">
      <c r="A10" s="111"/>
      <c r="B10" s="111"/>
      <c r="C10" s="112"/>
      <c r="D10" s="111"/>
      <c r="E10" s="110" t="s">
        <v>12</v>
      </c>
      <c r="F10" s="113" t="s">
        <v>13</v>
      </c>
      <c r="G10" s="115"/>
      <c r="H10" s="111"/>
      <c r="I10" s="110" t="s">
        <v>14</v>
      </c>
      <c r="J10" s="110" t="s">
        <v>15</v>
      </c>
      <c r="K10" s="112"/>
      <c r="L10" s="111"/>
      <c r="M10" s="110" t="s">
        <v>16</v>
      </c>
      <c r="N10" s="110" t="s">
        <v>17</v>
      </c>
    </row>
    <row r="11" spans="1:14" ht="12" customHeight="1" x14ac:dyDescent="0.25">
      <c r="A11" s="111"/>
      <c r="B11" s="111"/>
      <c r="C11" s="110" t="s">
        <v>18</v>
      </c>
      <c r="D11" s="111"/>
      <c r="E11" s="111"/>
      <c r="F11" s="110" t="s">
        <v>19</v>
      </c>
      <c r="G11" s="110" t="s">
        <v>20</v>
      </c>
      <c r="H11" s="111"/>
      <c r="I11" s="111"/>
      <c r="J11" s="111"/>
      <c r="K11" s="110" t="s">
        <v>21</v>
      </c>
      <c r="L11" s="111"/>
      <c r="M11" s="111"/>
      <c r="N11" s="111"/>
    </row>
    <row r="12" spans="1:14" ht="69" customHeight="1" thickBot="1" x14ac:dyDescent="0.3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x14ac:dyDescent="0.2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15</v>
      </c>
      <c r="L13" s="44">
        <v>16</v>
      </c>
      <c r="M13" s="44">
        <v>17</v>
      </c>
      <c r="N13" s="44">
        <v>18</v>
      </c>
    </row>
    <row r="14" spans="1:14" x14ac:dyDescent="0.25">
      <c r="A14" s="45" t="s">
        <v>22</v>
      </c>
      <c r="B14" s="36"/>
      <c r="C14" s="36"/>
      <c r="D14" s="78">
        <f>SUM(D16:D23)</f>
        <v>7261.4489999999996</v>
      </c>
      <c r="E14" s="78">
        <f>SUM(E16:E23)</f>
        <v>627.93799999999999</v>
      </c>
      <c r="F14" s="78">
        <f>SUM(F16:F23)</f>
        <v>627.93799999999999</v>
      </c>
      <c r="G14" s="78">
        <f>SUM(G16:G23)</f>
        <v>0</v>
      </c>
      <c r="H14" s="78">
        <f>SUM(H16:H23)</f>
        <v>6633.5109999999995</v>
      </c>
      <c r="I14" s="78">
        <v>6633.5110000000004</v>
      </c>
      <c r="J14" s="36"/>
      <c r="K14" s="36"/>
      <c r="L14" s="36"/>
      <c r="M14" s="36"/>
      <c r="N14" s="36"/>
    </row>
    <row r="15" spans="1:14" x14ac:dyDescent="0.25">
      <c r="A15" s="46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57" customHeight="1" x14ac:dyDescent="0.25">
      <c r="A16" s="9" t="s">
        <v>183</v>
      </c>
      <c r="B16" s="36">
        <v>2017</v>
      </c>
      <c r="C16" s="36" t="s">
        <v>47</v>
      </c>
      <c r="D16" s="78">
        <v>462.11200000000002</v>
      </c>
      <c r="E16" s="36">
        <v>0</v>
      </c>
      <c r="F16" s="36">
        <v>0</v>
      </c>
      <c r="G16" s="36">
        <v>0</v>
      </c>
      <c r="H16" s="36">
        <v>462.11200000000002</v>
      </c>
      <c r="I16" s="36">
        <v>462.11200000000002</v>
      </c>
      <c r="J16" s="36">
        <v>0</v>
      </c>
      <c r="K16" s="40" t="s">
        <v>104</v>
      </c>
      <c r="L16" s="8" t="s">
        <v>59</v>
      </c>
      <c r="M16" s="36">
        <v>1</v>
      </c>
      <c r="N16" s="36">
        <v>35</v>
      </c>
    </row>
    <row r="17" spans="1:15" ht="92.25" customHeight="1" x14ac:dyDescent="0.25">
      <c r="A17" s="9" t="s">
        <v>116</v>
      </c>
      <c r="B17" s="36">
        <v>2017</v>
      </c>
      <c r="C17" s="36"/>
      <c r="D17" s="78">
        <v>447.589</v>
      </c>
      <c r="E17" s="36">
        <v>0</v>
      </c>
      <c r="F17" s="36">
        <v>0</v>
      </c>
      <c r="G17" s="36">
        <v>0</v>
      </c>
      <c r="H17" s="36">
        <v>447.589</v>
      </c>
      <c r="I17" s="36" t="s">
        <v>118</v>
      </c>
      <c r="J17" s="36"/>
      <c r="K17" s="40" t="s">
        <v>117</v>
      </c>
      <c r="L17" s="8" t="s">
        <v>119</v>
      </c>
      <c r="M17" s="36">
        <v>107</v>
      </c>
      <c r="N17" s="36">
        <v>39.200000000000003</v>
      </c>
    </row>
    <row r="18" spans="1:15" ht="72" customHeight="1" x14ac:dyDescent="0.25">
      <c r="A18" s="7" t="s">
        <v>60</v>
      </c>
      <c r="B18" s="36">
        <v>2017</v>
      </c>
      <c r="C18" s="36" t="s">
        <v>114</v>
      </c>
      <c r="D18" s="78">
        <v>1720.73</v>
      </c>
      <c r="E18" s="36">
        <v>0</v>
      </c>
      <c r="F18" s="36">
        <v>0</v>
      </c>
      <c r="G18" s="36">
        <v>0</v>
      </c>
      <c r="H18" s="36">
        <v>1720.73</v>
      </c>
      <c r="I18" s="36" t="s">
        <v>124</v>
      </c>
      <c r="J18" s="36" t="s">
        <v>114</v>
      </c>
      <c r="K18" s="42" t="s">
        <v>125</v>
      </c>
      <c r="L18" s="24" t="s">
        <v>61</v>
      </c>
      <c r="M18" s="48">
        <v>2</v>
      </c>
      <c r="N18" s="48">
        <v>40</v>
      </c>
    </row>
    <row r="19" spans="1:15" ht="92.25" customHeight="1" x14ac:dyDescent="0.25">
      <c r="A19" s="7" t="s">
        <v>64</v>
      </c>
      <c r="B19" s="24" t="s">
        <v>48</v>
      </c>
      <c r="C19" s="24" t="s">
        <v>65</v>
      </c>
      <c r="D19" s="59">
        <v>797.35</v>
      </c>
      <c r="E19" s="24">
        <v>230.35</v>
      </c>
      <c r="F19" s="24">
        <v>230.35</v>
      </c>
      <c r="G19" s="24" t="s">
        <v>66</v>
      </c>
      <c r="H19" s="24">
        <v>567</v>
      </c>
      <c r="I19" s="36">
        <v>567</v>
      </c>
      <c r="J19" s="24" t="s">
        <v>58</v>
      </c>
      <c r="K19" s="21" t="s">
        <v>68</v>
      </c>
      <c r="L19" s="24" t="s">
        <v>67</v>
      </c>
      <c r="M19" s="15">
        <v>3</v>
      </c>
      <c r="N19" s="15">
        <v>63</v>
      </c>
    </row>
    <row r="20" spans="1:15" ht="123" customHeight="1" x14ac:dyDescent="0.25">
      <c r="A20" s="7" t="s">
        <v>70</v>
      </c>
      <c r="B20" s="24" t="s">
        <v>48</v>
      </c>
      <c r="C20" s="24" t="s">
        <v>69</v>
      </c>
      <c r="D20" s="59">
        <v>237.68</v>
      </c>
      <c r="E20" s="24">
        <v>0</v>
      </c>
      <c r="F20" s="24">
        <v>0</v>
      </c>
      <c r="G20" s="24">
        <v>0</v>
      </c>
      <c r="H20" s="24">
        <v>237.68</v>
      </c>
      <c r="I20" s="36">
        <v>237.68</v>
      </c>
      <c r="J20" s="24" t="s">
        <v>69</v>
      </c>
      <c r="K20" s="21" t="s">
        <v>71</v>
      </c>
      <c r="L20" s="24" t="s">
        <v>72</v>
      </c>
      <c r="M20" s="15">
        <v>3</v>
      </c>
      <c r="N20" s="15">
        <v>63</v>
      </c>
      <c r="O20" s="39">
        <f>H19+H20</f>
        <v>804.68000000000006</v>
      </c>
    </row>
    <row r="21" spans="1:15" ht="88.5" customHeight="1" x14ac:dyDescent="0.25">
      <c r="A21" s="7" t="s">
        <v>184</v>
      </c>
      <c r="B21" s="36" t="s">
        <v>48</v>
      </c>
      <c r="C21" s="36" t="s">
        <v>47</v>
      </c>
      <c r="D21" s="78">
        <v>697.58799999999997</v>
      </c>
      <c r="E21" s="5">
        <v>397.58800000000002</v>
      </c>
      <c r="F21" s="5">
        <v>397.58800000000002</v>
      </c>
      <c r="G21" s="36" t="s">
        <v>47</v>
      </c>
      <c r="H21" s="36">
        <v>300</v>
      </c>
      <c r="I21" s="36">
        <v>300</v>
      </c>
      <c r="J21" s="36" t="s">
        <v>47</v>
      </c>
      <c r="K21" s="46" t="s">
        <v>145</v>
      </c>
      <c r="L21" s="36" t="s">
        <v>146</v>
      </c>
      <c r="M21" s="48">
        <v>2</v>
      </c>
      <c r="N21" s="48">
        <v>64</v>
      </c>
    </row>
    <row r="22" spans="1:15" s="11" customFormat="1" ht="128.25" customHeight="1" x14ac:dyDescent="0.25">
      <c r="A22" s="9" t="s">
        <v>164</v>
      </c>
      <c r="B22" s="16">
        <v>2017</v>
      </c>
      <c r="C22" s="49" t="s">
        <v>47</v>
      </c>
      <c r="D22" s="75">
        <v>1908</v>
      </c>
      <c r="E22" s="65">
        <v>0</v>
      </c>
      <c r="F22" s="65">
        <v>0</v>
      </c>
      <c r="G22" s="66">
        <v>0</v>
      </c>
      <c r="H22" s="65">
        <v>1908</v>
      </c>
      <c r="I22" s="65">
        <v>1908</v>
      </c>
      <c r="J22" s="49" t="s">
        <v>47</v>
      </c>
      <c r="K22" s="21" t="s">
        <v>165</v>
      </c>
      <c r="L22" s="49" t="s">
        <v>166</v>
      </c>
      <c r="M22" s="27">
        <v>1</v>
      </c>
      <c r="N22" s="27">
        <v>300</v>
      </c>
    </row>
    <row r="23" spans="1:15" s="11" customFormat="1" ht="119.25" customHeight="1" x14ac:dyDescent="0.25">
      <c r="A23" s="9" t="s">
        <v>185</v>
      </c>
      <c r="B23" s="16">
        <v>2017</v>
      </c>
      <c r="C23" s="49" t="s">
        <v>47</v>
      </c>
      <c r="D23" s="76">
        <v>990.4</v>
      </c>
      <c r="E23" s="27">
        <v>0</v>
      </c>
      <c r="F23" s="27">
        <v>0</v>
      </c>
      <c r="G23" s="49">
        <v>0</v>
      </c>
      <c r="H23" s="27">
        <v>990.4</v>
      </c>
      <c r="I23" s="27">
        <v>990.4</v>
      </c>
      <c r="J23" s="49" t="s">
        <v>47</v>
      </c>
      <c r="K23" s="49" t="s">
        <v>167</v>
      </c>
      <c r="L23" s="49" t="s">
        <v>166</v>
      </c>
      <c r="M23" s="27">
        <v>1</v>
      </c>
      <c r="N23" s="27">
        <v>100</v>
      </c>
    </row>
    <row r="24" spans="1:15" x14ac:dyDescent="0.25">
      <c r="A24" s="4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5" spans="1:15" s="62" customFormat="1" ht="12" customHeight="1" x14ac:dyDescent="0.25">
      <c r="A25" s="104" t="s">
        <v>144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5" s="62" customFormat="1" ht="15.75" x14ac:dyDescent="0.25">
      <c r="A26" s="90" t="s">
        <v>143</v>
      </c>
      <c r="B26" s="90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mergeCells count="30">
    <mergeCell ref="A26:B26"/>
    <mergeCell ref="H9:H12"/>
    <mergeCell ref="I9:J9"/>
    <mergeCell ref="C11:C12"/>
    <mergeCell ref="A25:N25"/>
    <mergeCell ref="K11:K12"/>
    <mergeCell ref="B24:N24"/>
    <mergeCell ref="K9:K10"/>
    <mergeCell ref="L9:L12"/>
    <mergeCell ref="M9:N9"/>
    <mergeCell ref="N10:N12"/>
    <mergeCell ref="F11:F12"/>
    <mergeCell ref="M10:M12"/>
    <mergeCell ref="G11:G12"/>
    <mergeCell ref="A6:N6"/>
    <mergeCell ref="K1:N1"/>
    <mergeCell ref="M2:N2"/>
    <mergeCell ref="A3:N3"/>
    <mergeCell ref="A4:N4"/>
    <mergeCell ref="A5:N5"/>
    <mergeCell ref="F7:J7"/>
    <mergeCell ref="A9:A12"/>
    <mergeCell ref="B9:B12"/>
    <mergeCell ref="C9:C10"/>
    <mergeCell ref="D9:D12"/>
    <mergeCell ref="E9:G9"/>
    <mergeCell ref="E10:E12"/>
    <mergeCell ref="F10:G10"/>
    <mergeCell ref="I10:I12"/>
    <mergeCell ref="J10:J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zoomScale="85" zoomScaleNormal="85" workbookViewId="0">
      <selection activeCell="M2" sqref="M2:N2"/>
    </sheetView>
  </sheetViews>
  <sheetFormatPr defaultRowHeight="12" x14ac:dyDescent="0.25"/>
  <cols>
    <col min="1" max="1" width="25.42578125" style="11" customWidth="1"/>
    <col min="2" max="2" width="7.28515625" style="11" customWidth="1"/>
    <col min="3" max="4" width="9.140625" style="11"/>
    <col min="5" max="6" width="8.7109375" style="11" customWidth="1"/>
    <col min="7" max="10" width="9.140625" style="11"/>
    <col min="11" max="11" width="12.7109375" style="11" customWidth="1"/>
    <col min="12" max="12" width="10.7109375" style="11" customWidth="1"/>
    <col min="13" max="13" width="9.5703125" style="11" customWidth="1"/>
    <col min="14" max="252" width="9.140625" style="11"/>
    <col min="253" max="253" width="24.28515625" style="11" customWidth="1"/>
    <col min="254" max="254" width="7.28515625" style="11" customWidth="1"/>
    <col min="255" max="16384" width="9.140625" style="11"/>
  </cols>
  <sheetData>
    <row r="1" spans="1:15" ht="15.75" customHeight="1" x14ac:dyDescent="0.25">
      <c r="K1" s="92" t="s">
        <v>208</v>
      </c>
      <c r="L1" s="93"/>
      <c r="M1" s="93"/>
      <c r="N1" s="93"/>
    </row>
    <row r="2" spans="1:15" x14ac:dyDescent="0.25">
      <c r="M2" s="105"/>
      <c r="N2" s="105"/>
    </row>
    <row r="3" spans="1:15" x14ac:dyDescent="0.2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5.75" customHeight="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15.75" customHeight="1" x14ac:dyDescent="0.25">
      <c r="A5" s="91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5" ht="15.75" customHeight="1" x14ac:dyDescent="0.25">
      <c r="A6" s="91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5" x14ac:dyDescent="0.25">
      <c r="A7" s="12"/>
      <c r="B7" s="12"/>
      <c r="C7" s="12"/>
      <c r="D7" s="12"/>
      <c r="E7" s="12"/>
      <c r="F7" s="89" t="s">
        <v>35</v>
      </c>
      <c r="G7" s="89"/>
      <c r="H7" s="89"/>
      <c r="I7" s="89"/>
      <c r="J7" s="89"/>
      <c r="K7" s="12"/>
      <c r="L7" s="12"/>
      <c r="M7" s="12"/>
      <c r="N7" s="12"/>
    </row>
    <row r="8" spans="1:15" ht="12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ht="12.75" customHeight="1" thickBot="1" x14ac:dyDescent="0.3">
      <c r="A9" s="98" t="s">
        <v>2</v>
      </c>
      <c r="B9" s="98" t="s">
        <v>3</v>
      </c>
      <c r="C9" s="98" t="s">
        <v>4</v>
      </c>
      <c r="D9" s="98" t="s">
        <v>5</v>
      </c>
      <c r="E9" s="101" t="s">
        <v>6</v>
      </c>
      <c r="F9" s="103"/>
      <c r="G9" s="102"/>
      <c r="H9" s="98" t="s">
        <v>7</v>
      </c>
      <c r="I9" s="101" t="s">
        <v>8</v>
      </c>
      <c r="J9" s="102"/>
      <c r="K9" s="98" t="s">
        <v>9</v>
      </c>
      <c r="L9" s="98" t="s">
        <v>10</v>
      </c>
      <c r="M9" s="101" t="s">
        <v>11</v>
      </c>
      <c r="N9" s="102"/>
    </row>
    <row r="10" spans="1:15" ht="12.75" customHeight="1" thickBot="1" x14ac:dyDescent="0.3">
      <c r="A10" s="99"/>
      <c r="B10" s="99"/>
      <c r="C10" s="100"/>
      <c r="D10" s="99"/>
      <c r="E10" s="98" t="s">
        <v>12</v>
      </c>
      <c r="F10" s="101" t="s">
        <v>13</v>
      </c>
      <c r="G10" s="102"/>
      <c r="H10" s="99"/>
      <c r="I10" s="98" t="s">
        <v>14</v>
      </c>
      <c r="J10" s="98" t="s">
        <v>15</v>
      </c>
      <c r="K10" s="100"/>
      <c r="L10" s="99"/>
      <c r="M10" s="98" t="s">
        <v>16</v>
      </c>
      <c r="N10" s="98" t="s">
        <v>17</v>
      </c>
    </row>
    <row r="11" spans="1:15" ht="12" customHeight="1" x14ac:dyDescent="0.25">
      <c r="A11" s="99"/>
      <c r="B11" s="99"/>
      <c r="C11" s="98" t="s">
        <v>18</v>
      </c>
      <c r="D11" s="99"/>
      <c r="E11" s="99"/>
      <c r="F11" s="98" t="s">
        <v>19</v>
      </c>
      <c r="G11" s="98" t="s">
        <v>20</v>
      </c>
      <c r="H11" s="99"/>
      <c r="I11" s="99"/>
      <c r="J11" s="99"/>
      <c r="K11" s="98" t="s">
        <v>21</v>
      </c>
      <c r="L11" s="99"/>
      <c r="M11" s="99"/>
      <c r="N11" s="99"/>
    </row>
    <row r="12" spans="1:15" ht="69" customHeight="1" thickBot="1" x14ac:dyDescent="0.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5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15</v>
      </c>
      <c r="L13" s="14">
        <v>16</v>
      </c>
      <c r="M13" s="14">
        <v>17</v>
      </c>
      <c r="N13" s="14">
        <v>18</v>
      </c>
    </row>
    <row r="14" spans="1:15" x14ac:dyDescent="0.25">
      <c r="A14" s="15" t="s">
        <v>22</v>
      </c>
      <c r="B14" s="16"/>
      <c r="C14" s="16"/>
      <c r="D14" s="83">
        <f t="shared" ref="D14:I14" si="0">SUM(D16:D21)</f>
        <v>2805.2749999999996</v>
      </c>
      <c r="E14" s="83">
        <f t="shared" si="0"/>
        <v>0</v>
      </c>
      <c r="F14" s="83">
        <f t="shared" si="0"/>
        <v>0</v>
      </c>
      <c r="G14" s="83">
        <f t="shared" si="0"/>
        <v>0</v>
      </c>
      <c r="H14" s="83">
        <f t="shared" si="0"/>
        <v>2805.2669999999994</v>
      </c>
      <c r="I14" s="83">
        <f t="shared" si="0"/>
        <v>2805.2669999999994</v>
      </c>
      <c r="J14" s="16"/>
      <c r="K14" s="16"/>
      <c r="L14" s="16"/>
      <c r="M14" s="16"/>
      <c r="N14" s="16"/>
    </row>
    <row r="15" spans="1:15" x14ac:dyDescent="0.25">
      <c r="A15" s="17" t="s">
        <v>23</v>
      </c>
      <c r="B15" s="16"/>
      <c r="C15" s="16"/>
      <c r="D15" s="84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15.5" customHeight="1" x14ac:dyDescent="0.25">
      <c r="A16" s="18" t="s">
        <v>206</v>
      </c>
      <c r="B16" s="16">
        <v>2017</v>
      </c>
      <c r="C16" s="6" t="s">
        <v>77</v>
      </c>
      <c r="D16" s="84">
        <v>218.21299999999999</v>
      </c>
      <c r="E16" s="16">
        <v>0</v>
      </c>
      <c r="F16" s="16">
        <v>0</v>
      </c>
      <c r="G16" s="16">
        <v>0</v>
      </c>
      <c r="H16" s="16">
        <v>218.21299999999999</v>
      </c>
      <c r="I16" s="16">
        <v>218.21299999999999</v>
      </c>
      <c r="J16" s="6" t="s">
        <v>77</v>
      </c>
      <c r="K16" s="24" t="s">
        <v>76</v>
      </c>
      <c r="L16" s="16" t="s">
        <v>198</v>
      </c>
      <c r="M16" s="16">
        <v>5</v>
      </c>
      <c r="N16" s="16">
        <v>1417</v>
      </c>
      <c r="O16" s="85"/>
    </row>
    <row r="17" spans="1:14" ht="102" customHeight="1" x14ac:dyDescent="0.25">
      <c r="A17" s="20" t="s">
        <v>207</v>
      </c>
      <c r="B17" s="16">
        <v>2017</v>
      </c>
      <c r="C17" s="16" t="s">
        <v>47</v>
      </c>
      <c r="D17" s="84">
        <v>192.851</v>
      </c>
      <c r="E17" s="16">
        <v>0</v>
      </c>
      <c r="F17" s="16">
        <v>0</v>
      </c>
      <c r="G17" s="16">
        <v>0</v>
      </c>
      <c r="H17" s="16">
        <v>192.851</v>
      </c>
      <c r="I17" s="16">
        <v>192.851</v>
      </c>
      <c r="J17" s="16" t="s">
        <v>47</v>
      </c>
      <c r="K17" s="24" t="s">
        <v>76</v>
      </c>
      <c r="L17" s="16" t="s">
        <v>198</v>
      </c>
      <c r="M17" s="16">
        <v>4</v>
      </c>
      <c r="N17" s="16">
        <v>907</v>
      </c>
    </row>
    <row r="18" spans="1:14" ht="91.5" customHeight="1" x14ac:dyDescent="0.25">
      <c r="A18" s="20" t="s">
        <v>197</v>
      </c>
      <c r="B18" s="16">
        <v>2017</v>
      </c>
      <c r="C18" s="16" t="s">
        <v>47</v>
      </c>
      <c r="D18" s="84">
        <v>1050.9549999999999</v>
      </c>
      <c r="E18" s="16">
        <v>0</v>
      </c>
      <c r="F18" s="16">
        <v>0</v>
      </c>
      <c r="G18" s="16">
        <v>0</v>
      </c>
      <c r="H18" s="16">
        <v>1050.9549999999999</v>
      </c>
      <c r="I18" s="16">
        <v>1050.9549999999999</v>
      </c>
      <c r="J18" s="16" t="s">
        <v>47</v>
      </c>
      <c r="K18" s="42" t="s">
        <v>199</v>
      </c>
      <c r="L18" s="16" t="s">
        <v>198</v>
      </c>
      <c r="M18" s="16">
        <v>12</v>
      </c>
      <c r="N18" s="16">
        <v>38000</v>
      </c>
    </row>
    <row r="19" spans="1:14" ht="102" customHeight="1" x14ac:dyDescent="0.25">
      <c r="A19" s="20" t="s">
        <v>200</v>
      </c>
      <c r="B19" s="16">
        <v>2017</v>
      </c>
      <c r="C19" s="16" t="s">
        <v>47</v>
      </c>
      <c r="D19" s="84">
        <v>1061.0550000000001</v>
      </c>
      <c r="E19" s="16">
        <v>0</v>
      </c>
      <c r="F19" s="16">
        <v>0</v>
      </c>
      <c r="G19" s="16">
        <v>0</v>
      </c>
      <c r="H19" s="16">
        <v>1061.0550000000001</v>
      </c>
      <c r="I19" s="16">
        <v>1061.0550000000001</v>
      </c>
      <c r="J19" s="16" t="s">
        <v>47</v>
      </c>
      <c r="K19" s="42" t="s">
        <v>201</v>
      </c>
      <c r="L19" s="16" t="s">
        <v>198</v>
      </c>
      <c r="M19" s="16">
        <v>12</v>
      </c>
      <c r="N19" s="16">
        <v>38000</v>
      </c>
    </row>
    <row r="20" spans="1:14" ht="102" customHeight="1" x14ac:dyDescent="0.25">
      <c r="A20" s="20" t="s">
        <v>202</v>
      </c>
      <c r="B20" s="16">
        <v>2017</v>
      </c>
      <c r="C20" s="16" t="s">
        <v>47</v>
      </c>
      <c r="D20" s="84">
        <v>194.732</v>
      </c>
      <c r="E20" s="16">
        <v>0</v>
      </c>
      <c r="F20" s="16">
        <v>0</v>
      </c>
      <c r="G20" s="16">
        <v>0</v>
      </c>
      <c r="H20" s="16">
        <v>194.732</v>
      </c>
      <c r="I20" s="16">
        <v>194.732</v>
      </c>
      <c r="J20" s="16" t="s">
        <v>47</v>
      </c>
      <c r="K20" s="42" t="s">
        <v>203</v>
      </c>
      <c r="L20" s="16" t="s">
        <v>198</v>
      </c>
      <c r="M20" s="16">
        <v>12</v>
      </c>
      <c r="N20" s="16">
        <v>38000</v>
      </c>
    </row>
    <row r="21" spans="1:14" ht="116.25" customHeight="1" x14ac:dyDescent="0.25">
      <c r="A21" s="20" t="s">
        <v>204</v>
      </c>
      <c r="B21" s="16">
        <v>2017</v>
      </c>
      <c r="C21" s="16" t="s">
        <v>47</v>
      </c>
      <c r="D21" s="15">
        <v>87.468999999999994</v>
      </c>
      <c r="E21" s="16">
        <v>0</v>
      </c>
      <c r="F21" s="16">
        <v>0</v>
      </c>
      <c r="G21" s="16">
        <v>0</v>
      </c>
      <c r="H21" s="16">
        <v>87.460999999999999</v>
      </c>
      <c r="I21" s="16">
        <v>87.460999999999999</v>
      </c>
      <c r="J21" s="16" t="s">
        <v>47</v>
      </c>
      <c r="K21" s="42" t="s">
        <v>205</v>
      </c>
      <c r="L21" s="16" t="s">
        <v>198</v>
      </c>
      <c r="M21" s="16">
        <v>12</v>
      </c>
      <c r="N21" s="16">
        <v>38000</v>
      </c>
    </row>
    <row r="22" spans="1:14" x14ac:dyDescent="0.25">
      <c r="A22" s="2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s="62" customFormat="1" ht="12" customHeight="1" x14ac:dyDescent="0.25">
      <c r="A23" s="104" t="s">
        <v>144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s="62" customFormat="1" ht="15.75" x14ac:dyDescent="0.25">
      <c r="A24" s="90" t="s">
        <v>143</v>
      </c>
      <c r="B24" s="90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</sheetData>
  <mergeCells count="30">
    <mergeCell ref="A24:B24"/>
    <mergeCell ref="H9:H12"/>
    <mergeCell ref="I9:J9"/>
    <mergeCell ref="C11:C12"/>
    <mergeCell ref="A23:N23"/>
    <mergeCell ref="K11:K12"/>
    <mergeCell ref="B22:N22"/>
    <mergeCell ref="K9:K10"/>
    <mergeCell ref="L9:L12"/>
    <mergeCell ref="M9:N9"/>
    <mergeCell ref="N10:N12"/>
    <mergeCell ref="F11:F12"/>
    <mergeCell ref="M10:M12"/>
    <mergeCell ref="G11:G12"/>
    <mergeCell ref="A6:N6"/>
    <mergeCell ref="K1:N1"/>
    <mergeCell ref="M2:N2"/>
    <mergeCell ref="A3:N3"/>
    <mergeCell ref="A4:N4"/>
    <mergeCell ref="A5:N5"/>
    <mergeCell ref="F7:J7"/>
    <mergeCell ref="A9:A12"/>
    <mergeCell ref="B9:B12"/>
    <mergeCell ref="C9:C10"/>
    <mergeCell ref="D9:D12"/>
    <mergeCell ref="E9:G9"/>
    <mergeCell ref="E10:E12"/>
    <mergeCell ref="F10:G10"/>
    <mergeCell ref="I10:I12"/>
    <mergeCell ref="J10:J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5" zoomScaleNormal="85" workbookViewId="0">
      <selection activeCell="M2" sqref="M2:N2"/>
    </sheetView>
  </sheetViews>
  <sheetFormatPr defaultRowHeight="12" x14ac:dyDescent="0.25"/>
  <cols>
    <col min="1" max="1" width="30.42578125" style="11" customWidth="1"/>
    <col min="2" max="2" width="7.28515625" style="11" customWidth="1"/>
    <col min="3" max="3" width="8.28515625" style="11" customWidth="1"/>
    <col min="4" max="4" width="9.140625" style="11"/>
    <col min="5" max="6" width="8.7109375" style="11" customWidth="1"/>
    <col min="7" max="7" width="6.42578125" style="11" customWidth="1"/>
    <col min="8" max="9" width="9.140625" style="11"/>
    <col min="10" max="10" width="7.7109375" style="11" customWidth="1"/>
    <col min="11" max="11" width="14" style="11" customWidth="1"/>
    <col min="12" max="12" width="9.140625" style="11"/>
    <col min="13" max="13" width="9.5703125" style="11" customWidth="1"/>
    <col min="14" max="252" width="9.140625" style="11"/>
    <col min="253" max="253" width="24.28515625" style="11" customWidth="1"/>
    <col min="254" max="254" width="7.28515625" style="11" customWidth="1"/>
    <col min="255" max="16384" width="9.140625" style="11"/>
  </cols>
  <sheetData>
    <row r="1" spans="1:14" ht="15.75" customHeight="1" x14ac:dyDescent="0.25">
      <c r="K1" s="92" t="s">
        <v>208</v>
      </c>
      <c r="L1" s="93"/>
      <c r="M1" s="93"/>
      <c r="N1" s="93"/>
    </row>
    <row r="2" spans="1:14" x14ac:dyDescent="0.25">
      <c r="M2" s="105"/>
      <c r="N2" s="105"/>
    </row>
    <row r="3" spans="1:14" x14ac:dyDescent="0.2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 customHeight="1" x14ac:dyDescent="0.25">
      <c r="A5" s="91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.75" customHeight="1" x14ac:dyDescent="0.25">
      <c r="A6" s="91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2.75" thickBot="1" x14ac:dyDescent="0.3">
      <c r="A7" s="12"/>
      <c r="B7" s="12"/>
      <c r="C7" s="12"/>
      <c r="D7" s="12"/>
      <c r="E7" s="12"/>
      <c r="F7" s="89" t="s">
        <v>36</v>
      </c>
      <c r="G7" s="89"/>
      <c r="H7" s="89"/>
      <c r="I7" s="89"/>
      <c r="J7" s="89"/>
      <c r="K7" s="12"/>
      <c r="L7" s="12"/>
      <c r="M7" s="12"/>
      <c r="N7" s="12"/>
    </row>
    <row r="8" spans="1:14" ht="12.75" customHeight="1" thickBot="1" x14ac:dyDescent="0.3">
      <c r="A8" s="98" t="s">
        <v>2</v>
      </c>
      <c r="B8" s="98" t="s">
        <v>3</v>
      </c>
      <c r="C8" s="98" t="s">
        <v>4</v>
      </c>
      <c r="D8" s="98" t="s">
        <v>5</v>
      </c>
      <c r="E8" s="101" t="s">
        <v>6</v>
      </c>
      <c r="F8" s="103"/>
      <c r="G8" s="102"/>
      <c r="H8" s="98" t="s">
        <v>7</v>
      </c>
      <c r="I8" s="101" t="s">
        <v>8</v>
      </c>
      <c r="J8" s="102"/>
      <c r="K8" s="98" t="s">
        <v>9</v>
      </c>
      <c r="L8" s="98" t="s">
        <v>10</v>
      </c>
      <c r="M8" s="101" t="s">
        <v>11</v>
      </c>
      <c r="N8" s="102"/>
    </row>
    <row r="9" spans="1:14" ht="12.75" customHeight="1" thickBot="1" x14ac:dyDescent="0.3">
      <c r="A9" s="99"/>
      <c r="B9" s="99"/>
      <c r="C9" s="100"/>
      <c r="D9" s="99"/>
      <c r="E9" s="98" t="s">
        <v>12</v>
      </c>
      <c r="F9" s="101" t="s">
        <v>13</v>
      </c>
      <c r="G9" s="102"/>
      <c r="H9" s="99"/>
      <c r="I9" s="98" t="s">
        <v>14</v>
      </c>
      <c r="J9" s="98" t="s">
        <v>15</v>
      </c>
      <c r="K9" s="100"/>
      <c r="L9" s="99"/>
      <c r="M9" s="98" t="s">
        <v>16</v>
      </c>
      <c r="N9" s="98" t="s">
        <v>17</v>
      </c>
    </row>
    <row r="10" spans="1:14" ht="12" customHeight="1" x14ac:dyDescent="0.25">
      <c r="A10" s="99"/>
      <c r="B10" s="99"/>
      <c r="C10" s="98" t="s">
        <v>18</v>
      </c>
      <c r="D10" s="99"/>
      <c r="E10" s="99"/>
      <c r="F10" s="98" t="s">
        <v>19</v>
      </c>
      <c r="G10" s="98" t="s">
        <v>20</v>
      </c>
      <c r="H10" s="99"/>
      <c r="I10" s="99"/>
      <c r="J10" s="99"/>
      <c r="K10" s="98" t="s">
        <v>21</v>
      </c>
      <c r="L10" s="99"/>
      <c r="M10" s="99"/>
      <c r="N10" s="99"/>
    </row>
    <row r="11" spans="1:14" ht="77.25" customHeight="1" thickBot="1" x14ac:dyDescent="0.3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15</v>
      </c>
      <c r="L12" s="14">
        <v>16</v>
      </c>
      <c r="M12" s="14">
        <v>17</v>
      </c>
      <c r="N12" s="14">
        <v>18</v>
      </c>
    </row>
    <row r="13" spans="1:14" x14ac:dyDescent="0.25">
      <c r="A13" s="15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A14" s="17" t="s">
        <v>23</v>
      </c>
      <c r="B14" s="16"/>
      <c r="C14" s="16"/>
      <c r="D14" s="84">
        <f t="shared" ref="D14:I14" si="0">SUM(D15:D21)</f>
        <v>12025.294100000001</v>
      </c>
      <c r="E14" s="84">
        <f t="shared" si="0"/>
        <v>0</v>
      </c>
      <c r="F14" s="84">
        <f t="shared" si="0"/>
        <v>0</v>
      </c>
      <c r="G14" s="84">
        <f t="shared" si="0"/>
        <v>0</v>
      </c>
      <c r="H14" s="84">
        <f t="shared" si="0"/>
        <v>12025.294100000001</v>
      </c>
      <c r="I14" s="84">
        <f t="shared" si="0"/>
        <v>12025.294100000001</v>
      </c>
      <c r="J14" s="16"/>
      <c r="K14" s="16"/>
      <c r="L14" s="16"/>
      <c r="M14" s="16"/>
      <c r="N14" s="16"/>
    </row>
    <row r="15" spans="1:14" ht="93.75" customHeight="1" x14ac:dyDescent="0.25">
      <c r="A15" s="7" t="s">
        <v>110</v>
      </c>
      <c r="B15" s="16">
        <v>2017</v>
      </c>
      <c r="C15" s="16" t="s">
        <v>78</v>
      </c>
      <c r="D15" s="84">
        <v>7998.6241</v>
      </c>
      <c r="E15" s="16">
        <v>0</v>
      </c>
      <c r="F15" s="16">
        <v>0</v>
      </c>
      <c r="G15" s="16">
        <v>0</v>
      </c>
      <c r="H15" s="16">
        <v>7998.6241</v>
      </c>
      <c r="I15" s="16">
        <v>7998.6241</v>
      </c>
      <c r="J15" s="16" t="s">
        <v>78</v>
      </c>
      <c r="K15" s="21" t="s">
        <v>79</v>
      </c>
      <c r="L15" s="16" t="s">
        <v>73</v>
      </c>
      <c r="M15" s="15">
        <v>1</v>
      </c>
      <c r="N15" s="15">
        <v>7800</v>
      </c>
    </row>
    <row r="16" spans="1:14" ht="48" x14ac:dyDescent="0.25">
      <c r="A16" s="50" t="s">
        <v>84</v>
      </c>
      <c r="B16" s="16">
        <v>2017</v>
      </c>
      <c r="C16" s="16" t="s">
        <v>74</v>
      </c>
      <c r="D16" s="84">
        <v>398.65</v>
      </c>
      <c r="E16" s="16">
        <v>0</v>
      </c>
      <c r="F16" s="16">
        <v>0</v>
      </c>
      <c r="G16" s="16">
        <v>0</v>
      </c>
      <c r="H16" s="16">
        <v>398.65</v>
      </c>
      <c r="I16" s="16">
        <v>398.65</v>
      </c>
      <c r="J16" s="16" t="s">
        <v>74</v>
      </c>
      <c r="K16" s="21" t="s">
        <v>111</v>
      </c>
      <c r="L16" s="49" t="s">
        <v>158</v>
      </c>
      <c r="M16" s="16">
        <v>1</v>
      </c>
      <c r="N16" s="16">
        <v>60</v>
      </c>
    </row>
    <row r="17" spans="1:14" ht="97.5" customHeight="1" x14ac:dyDescent="0.25">
      <c r="A17" s="50" t="s">
        <v>135</v>
      </c>
      <c r="B17" s="16">
        <v>2017</v>
      </c>
      <c r="C17" s="16" t="s">
        <v>47</v>
      </c>
      <c r="D17" s="84">
        <v>230</v>
      </c>
      <c r="E17" s="16">
        <v>0</v>
      </c>
      <c r="F17" s="16">
        <v>0</v>
      </c>
      <c r="G17" s="16">
        <v>0</v>
      </c>
      <c r="H17" s="16">
        <v>230</v>
      </c>
      <c r="I17" s="16">
        <v>230</v>
      </c>
      <c r="J17" s="16" t="s">
        <v>47</v>
      </c>
      <c r="K17" s="9" t="s">
        <v>136</v>
      </c>
      <c r="L17" s="49" t="s">
        <v>158</v>
      </c>
      <c r="M17" s="16">
        <v>1</v>
      </c>
      <c r="N17" s="16">
        <v>1500</v>
      </c>
    </row>
    <row r="18" spans="1:14" ht="81.75" customHeight="1" x14ac:dyDescent="0.25">
      <c r="A18" s="50" t="s">
        <v>142</v>
      </c>
      <c r="B18" s="16">
        <v>2017</v>
      </c>
      <c r="C18" s="16" t="s">
        <v>47</v>
      </c>
      <c r="D18" s="84">
        <v>1500</v>
      </c>
      <c r="E18" s="16">
        <v>0</v>
      </c>
      <c r="F18" s="16">
        <v>0</v>
      </c>
      <c r="G18" s="16">
        <v>0</v>
      </c>
      <c r="H18" s="16">
        <v>1500</v>
      </c>
      <c r="I18" s="16">
        <v>1500</v>
      </c>
      <c r="J18" s="16" t="s">
        <v>47</v>
      </c>
      <c r="K18" s="49" t="s">
        <v>76</v>
      </c>
      <c r="L18" s="49" t="s">
        <v>158</v>
      </c>
      <c r="M18" s="16">
        <v>3</v>
      </c>
      <c r="N18" s="16">
        <v>2635</v>
      </c>
    </row>
    <row r="19" spans="1:14" ht="76.5" customHeight="1" x14ac:dyDescent="0.25">
      <c r="A19" s="20" t="s">
        <v>81</v>
      </c>
      <c r="B19" s="27">
        <v>2017</v>
      </c>
      <c r="C19" s="27" t="s">
        <v>80</v>
      </c>
      <c r="D19" s="76">
        <v>341.178</v>
      </c>
      <c r="E19" s="27">
        <v>0</v>
      </c>
      <c r="F19" s="27">
        <v>0</v>
      </c>
      <c r="G19" s="27">
        <v>0</v>
      </c>
      <c r="H19" s="49">
        <v>341.178</v>
      </c>
      <c r="I19" s="49">
        <v>341.178</v>
      </c>
      <c r="J19" s="27" t="s">
        <v>80</v>
      </c>
      <c r="K19" s="49" t="s">
        <v>76</v>
      </c>
      <c r="L19" s="49" t="s">
        <v>158</v>
      </c>
      <c r="M19" s="27">
        <v>10</v>
      </c>
      <c r="N19" s="27">
        <v>2444</v>
      </c>
    </row>
    <row r="20" spans="1:14" ht="83.25" customHeight="1" x14ac:dyDescent="0.25">
      <c r="A20" s="20" t="s">
        <v>82</v>
      </c>
      <c r="B20" s="27">
        <v>2017</v>
      </c>
      <c r="C20" s="27" t="s">
        <v>83</v>
      </c>
      <c r="D20" s="76">
        <v>735.61099999999999</v>
      </c>
      <c r="E20" s="27">
        <v>0</v>
      </c>
      <c r="F20" s="27">
        <v>0</v>
      </c>
      <c r="G20" s="27">
        <v>0</v>
      </c>
      <c r="H20" s="27">
        <v>735.61099999999999</v>
      </c>
      <c r="I20" s="27">
        <v>735.61099999999999</v>
      </c>
      <c r="J20" s="27" t="s">
        <v>83</v>
      </c>
      <c r="K20" s="49" t="s">
        <v>159</v>
      </c>
      <c r="L20" s="49" t="s">
        <v>158</v>
      </c>
      <c r="M20" s="27">
        <v>10</v>
      </c>
      <c r="N20" s="27">
        <v>2444</v>
      </c>
    </row>
    <row r="21" spans="1:14" ht="47.25" customHeight="1" x14ac:dyDescent="0.25">
      <c r="A21" s="9" t="s">
        <v>186</v>
      </c>
      <c r="B21" s="16">
        <v>2017</v>
      </c>
      <c r="C21" s="49" t="s">
        <v>106</v>
      </c>
      <c r="D21" s="76">
        <v>821.23099999999999</v>
      </c>
      <c r="E21" s="27">
        <v>0</v>
      </c>
      <c r="F21" s="27">
        <v>0</v>
      </c>
      <c r="G21" s="49">
        <v>0</v>
      </c>
      <c r="H21" s="27">
        <v>821.23099999999999</v>
      </c>
      <c r="I21" s="27">
        <v>821.23099999999999</v>
      </c>
      <c r="J21" s="49" t="s">
        <v>106</v>
      </c>
      <c r="K21" s="21" t="s">
        <v>105</v>
      </c>
      <c r="L21" s="49" t="s">
        <v>98</v>
      </c>
      <c r="M21" s="27">
        <v>1</v>
      </c>
      <c r="N21" s="27">
        <v>400</v>
      </c>
    </row>
    <row r="24" spans="1:14" s="62" customFormat="1" ht="12" customHeight="1" x14ac:dyDescent="0.25">
      <c r="A24" s="104" t="s">
        <v>144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s="62" customFormat="1" ht="15.75" x14ac:dyDescent="0.25">
      <c r="A25" s="90" t="s">
        <v>143</v>
      </c>
      <c r="B25" s="9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</sheetData>
  <mergeCells count="29">
    <mergeCell ref="A25:B25"/>
    <mergeCell ref="A24:N24"/>
    <mergeCell ref="M9:M11"/>
    <mergeCell ref="E9:E11"/>
    <mergeCell ref="F9:G9"/>
    <mergeCell ref="I9:I11"/>
    <mergeCell ref="J9:J11"/>
    <mergeCell ref="K10:K11"/>
    <mergeCell ref="N9:N11"/>
    <mergeCell ref="C10:C11"/>
    <mergeCell ref="K8:K9"/>
    <mergeCell ref="L8:L11"/>
    <mergeCell ref="A6:N6"/>
    <mergeCell ref="F10:F11"/>
    <mergeCell ref="G10:G11"/>
    <mergeCell ref="F7:J7"/>
    <mergeCell ref="A8:A11"/>
    <mergeCell ref="B8:B11"/>
    <mergeCell ref="C8:C9"/>
    <mergeCell ref="M8:N8"/>
    <mergeCell ref="I8:J8"/>
    <mergeCell ref="D8:D11"/>
    <mergeCell ref="E8:G8"/>
    <mergeCell ref="H8:H11"/>
    <mergeCell ref="K1:N1"/>
    <mergeCell ref="M2:N2"/>
    <mergeCell ref="A3:N3"/>
    <mergeCell ref="A4:N4"/>
    <mergeCell ref="A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5" zoomScaleNormal="85" workbookViewId="0">
      <selection activeCell="M2" sqref="M2:N2"/>
    </sheetView>
  </sheetViews>
  <sheetFormatPr defaultRowHeight="12" x14ac:dyDescent="0.25"/>
  <cols>
    <col min="1" max="1" width="28.7109375" style="11" customWidth="1"/>
    <col min="2" max="2" width="7.28515625" style="11" customWidth="1"/>
    <col min="3" max="4" width="9.140625" style="11"/>
    <col min="5" max="6" width="8.7109375" style="11" customWidth="1"/>
    <col min="7" max="10" width="9.140625" style="11"/>
    <col min="11" max="11" width="21" style="11" customWidth="1"/>
    <col min="12" max="12" width="9.140625" style="11"/>
    <col min="13" max="13" width="9.5703125" style="11" customWidth="1"/>
    <col min="14" max="252" width="9.140625" style="11"/>
    <col min="253" max="253" width="24.28515625" style="11" customWidth="1"/>
    <col min="254" max="254" width="7.28515625" style="11" customWidth="1"/>
    <col min="255" max="16384" width="9.140625" style="11"/>
  </cols>
  <sheetData>
    <row r="1" spans="1:14" ht="15.75" customHeight="1" x14ac:dyDescent="0.25">
      <c r="K1" s="92" t="s">
        <v>208</v>
      </c>
      <c r="L1" s="93"/>
      <c r="M1" s="93"/>
      <c r="N1" s="93"/>
    </row>
    <row r="2" spans="1:14" x14ac:dyDescent="0.25">
      <c r="M2" s="105"/>
      <c r="N2" s="105"/>
    </row>
    <row r="3" spans="1:14" x14ac:dyDescent="0.2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 customHeight="1" x14ac:dyDescent="0.25">
      <c r="A5" s="91" t="s">
        <v>138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.75" customHeight="1" x14ac:dyDescent="0.25">
      <c r="A6" s="91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25">
      <c r="A7" s="12"/>
      <c r="B7" s="12"/>
      <c r="C7" s="12"/>
      <c r="D7" s="12"/>
      <c r="E7" s="12"/>
      <c r="F7" s="89" t="s">
        <v>37</v>
      </c>
      <c r="G7" s="89"/>
      <c r="H7" s="89"/>
      <c r="I7" s="89"/>
      <c r="J7" s="89"/>
      <c r="K7" s="12"/>
      <c r="L7" s="12"/>
      <c r="M7" s="12"/>
      <c r="N7" s="12"/>
    </row>
    <row r="8" spans="1:14" ht="12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 thickBot="1" x14ac:dyDescent="0.3">
      <c r="A9" s="98" t="s">
        <v>2</v>
      </c>
      <c r="B9" s="98" t="s">
        <v>3</v>
      </c>
      <c r="C9" s="98" t="s">
        <v>4</v>
      </c>
      <c r="D9" s="98" t="s">
        <v>5</v>
      </c>
      <c r="E9" s="101" t="s">
        <v>6</v>
      </c>
      <c r="F9" s="103"/>
      <c r="G9" s="102"/>
      <c r="H9" s="98" t="s">
        <v>7</v>
      </c>
      <c r="I9" s="101" t="s">
        <v>8</v>
      </c>
      <c r="J9" s="102"/>
      <c r="K9" s="98" t="s">
        <v>9</v>
      </c>
      <c r="L9" s="98" t="s">
        <v>10</v>
      </c>
      <c r="M9" s="101" t="s">
        <v>11</v>
      </c>
      <c r="N9" s="102"/>
    </row>
    <row r="10" spans="1:14" ht="12.75" customHeight="1" thickBot="1" x14ac:dyDescent="0.3">
      <c r="A10" s="99"/>
      <c r="B10" s="99"/>
      <c r="C10" s="100"/>
      <c r="D10" s="99"/>
      <c r="E10" s="98" t="s">
        <v>12</v>
      </c>
      <c r="F10" s="101" t="s">
        <v>13</v>
      </c>
      <c r="G10" s="102"/>
      <c r="H10" s="99"/>
      <c r="I10" s="98" t="s">
        <v>14</v>
      </c>
      <c r="J10" s="98" t="s">
        <v>15</v>
      </c>
      <c r="K10" s="100"/>
      <c r="L10" s="99"/>
      <c r="M10" s="98" t="s">
        <v>16</v>
      </c>
      <c r="N10" s="98" t="s">
        <v>17</v>
      </c>
    </row>
    <row r="11" spans="1:14" ht="12" customHeight="1" x14ac:dyDescent="0.25">
      <c r="A11" s="99"/>
      <c r="B11" s="99"/>
      <c r="C11" s="98" t="s">
        <v>18</v>
      </c>
      <c r="D11" s="99"/>
      <c r="E11" s="99"/>
      <c r="F11" s="98" t="s">
        <v>19</v>
      </c>
      <c r="G11" s="98" t="s">
        <v>20</v>
      </c>
      <c r="H11" s="99"/>
      <c r="I11" s="99"/>
      <c r="J11" s="99"/>
      <c r="K11" s="98" t="s">
        <v>21</v>
      </c>
      <c r="L11" s="99"/>
      <c r="M11" s="99"/>
      <c r="N11" s="99"/>
    </row>
    <row r="12" spans="1:14" ht="69" customHeight="1" thickBot="1" x14ac:dyDescent="0.3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15</v>
      </c>
      <c r="L13" s="14">
        <v>16</v>
      </c>
      <c r="M13" s="14">
        <v>17</v>
      </c>
      <c r="N13" s="14">
        <v>18</v>
      </c>
    </row>
    <row r="14" spans="1:14" x14ac:dyDescent="0.25">
      <c r="A14" s="15" t="s">
        <v>22</v>
      </c>
      <c r="B14" s="16"/>
      <c r="C14" s="16"/>
      <c r="D14" s="84">
        <f>SUM(D16:D20)</f>
        <v>2643.08</v>
      </c>
      <c r="E14" s="84">
        <f>E16+E17</f>
        <v>0</v>
      </c>
      <c r="F14" s="84">
        <f>F16+F17</f>
        <v>0</v>
      </c>
      <c r="G14" s="84"/>
      <c r="H14" s="84">
        <v>2643.08</v>
      </c>
      <c r="I14" s="84">
        <v>2643.08</v>
      </c>
      <c r="J14" s="16"/>
      <c r="K14" s="16"/>
      <c r="L14" s="16"/>
      <c r="M14" s="16"/>
      <c r="N14" s="16"/>
    </row>
    <row r="15" spans="1:14" x14ac:dyDescent="0.25">
      <c r="A15" s="52" t="s">
        <v>23</v>
      </c>
      <c r="B15" s="53"/>
      <c r="C15" s="53"/>
      <c r="D15" s="87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56" customFormat="1" ht="60.75" customHeight="1" x14ac:dyDescent="0.25">
      <c r="A16" s="69" t="s">
        <v>187</v>
      </c>
      <c r="B16" s="70">
        <v>2017</v>
      </c>
      <c r="C16" s="71" t="s">
        <v>112</v>
      </c>
      <c r="D16" s="78">
        <v>303.19499999999999</v>
      </c>
      <c r="E16" s="71">
        <v>0</v>
      </c>
      <c r="F16" s="71">
        <v>0</v>
      </c>
      <c r="G16" s="71" t="s">
        <v>112</v>
      </c>
      <c r="H16" s="71">
        <v>303.19499999999999</v>
      </c>
      <c r="I16" s="71">
        <v>303.19499999999999</v>
      </c>
      <c r="J16" s="71" t="s">
        <v>112</v>
      </c>
      <c r="K16" s="71" t="s">
        <v>85</v>
      </c>
      <c r="L16" s="70" t="s">
        <v>73</v>
      </c>
      <c r="M16" s="51">
        <v>10</v>
      </c>
      <c r="N16" s="51">
        <v>2444</v>
      </c>
    </row>
    <row r="17" spans="1:14" s="56" customFormat="1" ht="63" customHeight="1" x14ac:dyDescent="0.25">
      <c r="A17" s="69" t="s">
        <v>188</v>
      </c>
      <c r="B17" s="70">
        <v>2017</v>
      </c>
      <c r="C17" s="71" t="s">
        <v>112</v>
      </c>
      <c r="D17" s="78">
        <v>948.71100000000001</v>
      </c>
      <c r="E17" s="71">
        <v>0</v>
      </c>
      <c r="F17" s="71">
        <v>0</v>
      </c>
      <c r="G17" s="71" t="s">
        <v>112</v>
      </c>
      <c r="H17" s="71">
        <v>948.71100000000001</v>
      </c>
      <c r="I17" s="71">
        <v>948.71100000000001</v>
      </c>
      <c r="J17" s="71" t="s">
        <v>112</v>
      </c>
      <c r="K17" s="71" t="s">
        <v>86</v>
      </c>
      <c r="L17" s="70" t="s">
        <v>73</v>
      </c>
      <c r="M17" s="51">
        <v>10</v>
      </c>
      <c r="N17" s="51">
        <v>2444</v>
      </c>
    </row>
    <row r="18" spans="1:14" s="56" customFormat="1" ht="79.5" customHeight="1" x14ac:dyDescent="0.25">
      <c r="A18" s="69" t="s">
        <v>189</v>
      </c>
      <c r="B18" s="70">
        <v>2017</v>
      </c>
      <c r="C18" s="71"/>
      <c r="D18" s="78">
        <v>297.88099999999997</v>
      </c>
      <c r="E18" s="71">
        <v>0</v>
      </c>
      <c r="F18" s="71">
        <v>0</v>
      </c>
      <c r="G18" s="71"/>
      <c r="H18" s="71">
        <v>297.88099999999997</v>
      </c>
      <c r="I18" s="71">
        <v>297.88099999999997</v>
      </c>
      <c r="J18" s="71"/>
      <c r="K18" s="71" t="s">
        <v>120</v>
      </c>
      <c r="L18" s="70" t="s">
        <v>73</v>
      </c>
      <c r="M18" s="51">
        <v>10</v>
      </c>
      <c r="N18" s="51">
        <v>2444</v>
      </c>
    </row>
    <row r="19" spans="1:14" s="56" customFormat="1" ht="81" customHeight="1" x14ac:dyDescent="0.25">
      <c r="A19" s="69" t="s">
        <v>190</v>
      </c>
      <c r="B19" s="70">
        <v>2017</v>
      </c>
      <c r="C19" s="71"/>
      <c r="D19" s="78">
        <v>363.29500000000002</v>
      </c>
      <c r="E19" s="71">
        <v>0</v>
      </c>
      <c r="F19" s="71">
        <v>0</v>
      </c>
      <c r="G19" s="71"/>
      <c r="H19" s="71">
        <v>363.29500000000002</v>
      </c>
      <c r="I19" s="71">
        <v>363.29500000000002</v>
      </c>
      <c r="J19" s="71"/>
      <c r="K19" s="71" t="s">
        <v>121</v>
      </c>
      <c r="L19" s="70" t="s">
        <v>73</v>
      </c>
      <c r="M19" s="51">
        <v>10</v>
      </c>
      <c r="N19" s="51">
        <v>2444</v>
      </c>
    </row>
    <row r="20" spans="1:14" ht="83.25" customHeight="1" x14ac:dyDescent="0.25">
      <c r="A20" s="54" t="s">
        <v>191</v>
      </c>
      <c r="B20" s="16">
        <v>2017</v>
      </c>
      <c r="C20" s="55"/>
      <c r="D20" s="59">
        <v>729.99800000000005</v>
      </c>
      <c r="E20" s="55">
        <v>0</v>
      </c>
      <c r="F20" s="55">
        <v>0</v>
      </c>
      <c r="G20" s="55"/>
      <c r="H20" s="55">
        <v>729.99800000000005</v>
      </c>
      <c r="I20" s="55">
        <v>729.99800000000005</v>
      </c>
      <c r="J20" s="55"/>
      <c r="K20" s="55" t="s">
        <v>122</v>
      </c>
      <c r="L20" s="16" t="s">
        <v>73</v>
      </c>
      <c r="M20" s="51">
        <v>10</v>
      </c>
      <c r="N20" s="51">
        <v>2444</v>
      </c>
    </row>
    <row r="21" spans="1:14" x14ac:dyDescent="0.25">
      <c r="A21" s="2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s="62" customFormat="1" ht="12" customHeight="1" x14ac:dyDescent="0.25">
      <c r="A22" s="104" t="s">
        <v>144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 s="62" customFormat="1" ht="15.75" x14ac:dyDescent="0.25">
      <c r="A23" s="90" t="s">
        <v>143</v>
      </c>
      <c r="B23" s="90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</sheetData>
  <mergeCells count="30">
    <mergeCell ref="A23:B23"/>
    <mergeCell ref="H9:H12"/>
    <mergeCell ref="I9:J9"/>
    <mergeCell ref="C11:C12"/>
    <mergeCell ref="A22:N22"/>
    <mergeCell ref="K11:K12"/>
    <mergeCell ref="B21:N21"/>
    <mergeCell ref="K9:K10"/>
    <mergeCell ref="L9:L12"/>
    <mergeCell ref="M9:N9"/>
    <mergeCell ref="N10:N12"/>
    <mergeCell ref="F11:F12"/>
    <mergeCell ref="M10:M12"/>
    <mergeCell ref="G11:G12"/>
    <mergeCell ref="A6:N6"/>
    <mergeCell ref="K1:N1"/>
    <mergeCell ref="M2:N2"/>
    <mergeCell ref="A3:N3"/>
    <mergeCell ref="A4:N4"/>
    <mergeCell ref="A5:N5"/>
    <mergeCell ref="F7:J7"/>
    <mergeCell ref="A9:A12"/>
    <mergeCell ref="B9:B12"/>
    <mergeCell ref="C9:C10"/>
    <mergeCell ref="D9:D12"/>
    <mergeCell ref="E9:G9"/>
    <mergeCell ref="E10:E12"/>
    <mergeCell ref="F10:G10"/>
    <mergeCell ref="I10:I12"/>
    <mergeCell ref="J10:J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85" zoomScaleNormal="85" workbookViewId="0">
      <selection activeCell="A4" sqref="A4:N4"/>
    </sheetView>
  </sheetViews>
  <sheetFormatPr defaultRowHeight="12" x14ac:dyDescent="0.25"/>
  <cols>
    <col min="1" max="1" width="42.140625" style="11" customWidth="1"/>
    <col min="2" max="2" width="7.85546875" style="11" customWidth="1"/>
    <col min="3" max="3" width="8.28515625" style="11" customWidth="1"/>
    <col min="4" max="4" width="10" style="11" customWidth="1"/>
    <col min="5" max="5" width="12.7109375" style="56" customWidth="1"/>
    <col min="6" max="6" width="9.140625" style="11"/>
    <col min="7" max="7" width="13.42578125" style="11" customWidth="1"/>
    <col min="8" max="8" width="9.140625" style="11"/>
    <col min="9" max="9" width="8.7109375" style="11" customWidth="1"/>
    <col min="10" max="10" width="20" style="11" customWidth="1"/>
    <col min="11" max="11" width="7.42578125" style="11" customWidth="1"/>
    <col min="12" max="252" width="9.140625" style="11"/>
    <col min="253" max="253" width="19" style="11" customWidth="1"/>
    <col min="254" max="254" width="9.140625" style="11"/>
    <col min="255" max="255" width="10.5703125" style="11" customWidth="1"/>
    <col min="256" max="16384" width="9.140625" style="11"/>
  </cols>
  <sheetData>
    <row r="1" spans="1:14" s="86" customFormat="1" x14ac:dyDescent="0.25">
      <c r="E1" s="56"/>
      <c r="J1" s="134" t="s">
        <v>208</v>
      </c>
      <c r="K1" s="134"/>
      <c r="L1" s="133"/>
      <c r="M1" s="133"/>
    </row>
    <row r="2" spans="1:14" ht="15.75" customHeight="1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91" t="s">
        <v>169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x14ac:dyDescent="0.25">
      <c r="A4" s="91" t="s">
        <v>138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2.75" thickBot="1" x14ac:dyDescent="0.3">
      <c r="A5" s="91" t="s">
        <v>168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2" customHeight="1" x14ac:dyDescent="0.25">
      <c r="A6" s="118" t="s">
        <v>87</v>
      </c>
      <c r="B6" s="118" t="s">
        <v>24</v>
      </c>
      <c r="C6" s="118" t="s">
        <v>25</v>
      </c>
      <c r="D6" s="118" t="s">
        <v>26</v>
      </c>
      <c r="E6" s="123" t="s">
        <v>27</v>
      </c>
      <c r="F6" s="124"/>
      <c r="G6" s="118" t="s">
        <v>28</v>
      </c>
      <c r="H6" s="123" t="s">
        <v>8</v>
      </c>
      <c r="I6" s="124"/>
      <c r="J6" s="123" t="s">
        <v>9</v>
      </c>
      <c r="K6" s="128" t="s">
        <v>29</v>
      </c>
    </row>
    <row r="7" spans="1:14" ht="21.75" customHeight="1" thickBot="1" x14ac:dyDescent="0.3">
      <c r="A7" s="119"/>
      <c r="B7" s="119"/>
      <c r="C7" s="119"/>
      <c r="D7" s="119"/>
      <c r="E7" s="125"/>
      <c r="F7" s="126"/>
      <c r="G7" s="119"/>
      <c r="H7" s="125"/>
      <c r="I7" s="126"/>
      <c r="J7" s="127"/>
      <c r="K7" s="129"/>
    </row>
    <row r="8" spans="1:14" ht="24.75" customHeight="1" x14ac:dyDescent="0.25">
      <c r="A8" s="119"/>
      <c r="B8" s="119"/>
      <c r="C8" s="119"/>
      <c r="D8" s="119"/>
      <c r="E8" s="131" t="s">
        <v>30</v>
      </c>
      <c r="F8" s="118" t="s">
        <v>115</v>
      </c>
      <c r="G8" s="119"/>
      <c r="H8" s="121" t="s">
        <v>14</v>
      </c>
      <c r="I8" s="118" t="s">
        <v>31</v>
      </c>
      <c r="J8" s="127"/>
      <c r="K8" s="129"/>
    </row>
    <row r="9" spans="1:14" ht="33" customHeight="1" thickBot="1" x14ac:dyDescent="0.3">
      <c r="A9" s="120"/>
      <c r="B9" s="120"/>
      <c r="C9" s="120"/>
      <c r="D9" s="120"/>
      <c r="E9" s="132"/>
      <c r="F9" s="120"/>
      <c r="G9" s="120"/>
      <c r="H9" s="122"/>
      <c r="I9" s="120"/>
      <c r="J9" s="125"/>
      <c r="K9" s="130"/>
    </row>
    <row r="10" spans="1:14" ht="12.75" customHeight="1" x14ac:dyDescent="0.25">
      <c r="A10" s="15" t="s">
        <v>88</v>
      </c>
      <c r="B10" s="1"/>
      <c r="C10" s="1"/>
      <c r="D10" s="88">
        <f>SUM(D11:D20)</f>
        <v>41479.241999999998</v>
      </c>
      <c r="E10" s="88">
        <f>SUM(E11:E20)</f>
        <v>163.55000000000001</v>
      </c>
      <c r="F10" s="88">
        <f>SUM(F11:F20)</f>
        <v>700</v>
      </c>
      <c r="G10" s="88">
        <f>SUM(G11:G20)</f>
        <v>41315.688999999998</v>
      </c>
      <c r="H10" s="88">
        <v>41315.69</v>
      </c>
      <c r="I10" s="1"/>
      <c r="J10" s="1"/>
      <c r="K10" s="1"/>
    </row>
    <row r="11" spans="1:14" ht="36.75" customHeight="1" x14ac:dyDescent="0.25">
      <c r="A11" s="57" t="s">
        <v>192</v>
      </c>
      <c r="B11" s="2">
        <v>2017</v>
      </c>
      <c r="C11" s="2" t="s">
        <v>92</v>
      </c>
      <c r="D11" s="72">
        <v>5386.58</v>
      </c>
      <c r="E11" s="4">
        <v>0</v>
      </c>
      <c r="F11" s="2">
        <v>0</v>
      </c>
      <c r="G11" s="3">
        <v>5386.58</v>
      </c>
      <c r="H11" s="3">
        <v>5386.58</v>
      </c>
      <c r="I11" s="2" t="s">
        <v>92</v>
      </c>
      <c r="J11" s="49" t="s">
        <v>141</v>
      </c>
      <c r="K11" s="49" t="s">
        <v>89</v>
      </c>
    </row>
    <row r="12" spans="1:14" s="56" customFormat="1" ht="39.75" customHeight="1" x14ac:dyDescent="0.25">
      <c r="A12" s="58" t="s">
        <v>90</v>
      </c>
      <c r="B12" s="4">
        <v>2017</v>
      </c>
      <c r="C12" s="4" t="s">
        <v>91</v>
      </c>
      <c r="D12" s="73">
        <v>288.83999999999997</v>
      </c>
      <c r="E12" s="4">
        <v>0</v>
      </c>
      <c r="F12" s="4">
        <v>0</v>
      </c>
      <c r="G12" s="4">
        <v>288.83999999999997</v>
      </c>
      <c r="H12" s="5" t="s">
        <v>97</v>
      </c>
      <c r="I12" s="4" t="s">
        <v>91</v>
      </c>
      <c r="J12" s="5" t="s">
        <v>137</v>
      </c>
      <c r="K12" s="5" t="s">
        <v>152</v>
      </c>
    </row>
    <row r="13" spans="1:14" ht="48.75" customHeight="1" x14ac:dyDescent="0.25">
      <c r="A13" s="57" t="s">
        <v>93</v>
      </c>
      <c r="B13" s="2" t="s">
        <v>94</v>
      </c>
      <c r="C13" s="2" t="s">
        <v>95</v>
      </c>
      <c r="D13" s="72">
        <v>13803.62</v>
      </c>
      <c r="E13" s="4">
        <v>0</v>
      </c>
      <c r="F13" s="2">
        <v>0</v>
      </c>
      <c r="G13" s="2">
        <v>13803.62</v>
      </c>
      <c r="H13" s="2">
        <v>13803.62</v>
      </c>
      <c r="I13" s="2" t="s">
        <v>95</v>
      </c>
      <c r="J13" s="55" t="s">
        <v>96</v>
      </c>
      <c r="K13" s="49" t="s">
        <v>123</v>
      </c>
    </row>
    <row r="14" spans="1:14" ht="30" customHeight="1" x14ac:dyDescent="0.25">
      <c r="A14" s="18" t="s">
        <v>128</v>
      </c>
      <c r="B14" s="2" t="s">
        <v>129</v>
      </c>
      <c r="C14" s="2" t="s">
        <v>131</v>
      </c>
      <c r="D14" s="74">
        <v>243.553</v>
      </c>
      <c r="E14" s="64">
        <v>163.55000000000001</v>
      </c>
      <c r="F14" s="2">
        <v>700</v>
      </c>
      <c r="G14" s="2">
        <v>80</v>
      </c>
      <c r="H14" s="2">
        <v>80</v>
      </c>
      <c r="I14" s="2" t="s">
        <v>130</v>
      </c>
      <c r="J14" s="49" t="s">
        <v>134</v>
      </c>
      <c r="K14" s="49" t="s">
        <v>123</v>
      </c>
    </row>
    <row r="15" spans="1:14" ht="29.25" customHeight="1" x14ac:dyDescent="0.25">
      <c r="A15" s="18" t="s">
        <v>132</v>
      </c>
      <c r="B15" s="2">
        <v>2017</v>
      </c>
      <c r="C15" s="2" t="s">
        <v>133</v>
      </c>
      <c r="D15" s="74">
        <v>1618.153</v>
      </c>
      <c r="E15" s="64">
        <v>0</v>
      </c>
      <c r="F15" s="2">
        <v>0</v>
      </c>
      <c r="G15" s="2">
        <v>1618.153</v>
      </c>
      <c r="H15" s="2">
        <v>1618.153</v>
      </c>
      <c r="I15" s="2" t="s">
        <v>133</v>
      </c>
      <c r="J15" s="66" t="s">
        <v>140</v>
      </c>
      <c r="K15" s="49" t="s">
        <v>123</v>
      </c>
    </row>
    <row r="16" spans="1:14" ht="53.25" customHeight="1" x14ac:dyDescent="0.25">
      <c r="A16" s="18" t="s">
        <v>151</v>
      </c>
      <c r="B16" s="27">
        <v>2017</v>
      </c>
      <c r="C16" s="27" t="s">
        <v>139</v>
      </c>
      <c r="D16" s="75">
        <v>3545</v>
      </c>
      <c r="E16" s="65">
        <v>0</v>
      </c>
      <c r="F16" s="27">
        <v>0</v>
      </c>
      <c r="G16" s="65">
        <v>3545</v>
      </c>
      <c r="H16" s="65">
        <v>3545</v>
      </c>
      <c r="I16" s="27" t="s">
        <v>139</v>
      </c>
      <c r="J16" s="66" t="s">
        <v>140</v>
      </c>
      <c r="K16" s="49" t="s">
        <v>123</v>
      </c>
    </row>
    <row r="17" spans="1:14" ht="38.25" customHeight="1" x14ac:dyDescent="0.25">
      <c r="A17" s="18" t="s">
        <v>193</v>
      </c>
      <c r="B17" s="27">
        <v>2017</v>
      </c>
      <c r="C17" s="27" t="s">
        <v>153</v>
      </c>
      <c r="D17" s="75">
        <v>2545.0479999999998</v>
      </c>
      <c r="E17" s="65">
        <v>0</v>
      </c>
      <c r="F17" s="65">
        <v>0</v>
      </c>
      <c r="G17" s="65">
        <v>2545.0479999999998</v>
      </c>
      <c r="H17" s="65">
        <v>2545.0479999999998</v>
      </c>
      <c r="I17" s="27" t="s">
        <v>153</v>
      </c>
      <c r="J17" s="66" t="s">
        <v>147</v>
      </c>
      <c r="K17" s="49" t="s">
        <v>123</v>
      </c>
    </row>
    <row r="18" spans="1:14" ht="44.25" customHeight="1" x14ac:dyDescent="0.25">
      <c r="A18" s="18" t="s">
        <v>194</v>
      </c>
      <c r="B18" s="27">
        <v>2017</v>
      </c>
      <c r="C18" s="27" t="s">
        <v>155</v>
      </c>
      <c r="D18" s="75">
        <v>3690.1210000000001</v>
      </c>
      <c r="E18" s="65">
        <v>0</v>
      </c>
      <c r="F18" s="65">
        <v>0</v>
      </c>
      <c r="G18" s="65">
        <v>3690.1210000000001</v>
      </c>
      <c r="H18" s="65">
        <v>3690.1210000000001</v>
      </c>
      <c r="I18" s="27" t="s">
        <v>155</v>
      </c>
      <c r="J18" s="66" t="s">
        <v>148</v>
      </c>
      <c r="K18" s="49" t="s">
        <v>123</v>
      </c>
    </row>
    <row r="19" spans="1:14" ht="51.75" customHeight="1" x14ac:dyDescent="0.25">
      <c r="A19" s="18" t="s">
        <v>195</v>
      </c>
      <c r="B19" s="27">
        <v>2017</v>
      </c>
      <c r="C19" s="27" t="s">
        <v>156</v>
      </c>
      <c r="D19" s="75">
        <v>7087.3310000000001</v>
      </c>
      <c r="E19" s="65">
        <v>0</v>
      </c>
      <c r="F19" s="65">
        <v>0</v>
      </c>
      <c r="G19" s="65">
        <v>7087.3310000000001</v>
      </c>
      <c r="H19" s="65">
        <v>7087.3310000000001</v>
      </c>
      <c r="I19" s="27" t="s">
        <v>156</v>
      </c>
      <c r="J19" s="66" t="s">
        <v>149</v>
      </c>
      <c r="K19" s="49" t="s">
        <v>123</v>
      </c>
    </row>
    <row r="20" spans="1:14" ht="49.5" customHeight="1" x14ac:dyDescent="0.25">
      <c r="A20" s="18" t="s">
        <v>196</v>
      </c>
      <c r="B20" s="27">
        <v>2017</v>
      </c>
      <c r="C20" s="27" t="s">
        <v>154</v>
      </c>
      <c r="D20" s="76">
        <v>3270.9960000000001</v>
      </c>
      <c r="E20" s="4">
        <v>0</v>
      </c>
      <c r="F20" s="4">
        <v>0</v>
      </c>
      <c r="G20" s="27">
        <v>3270.9960000000001</v>
      </c>
      <c r="H20" s="27">
        <v>3270.9960000000001</v>
      </c>
      <c r="I20" s="27" t="s">
        <v>154</v>
      </c>
      <c r="J20" s="66" t="s">
        <v>150</v>
      </c>
      <c r="K20" s="49" t="s">
        <v>123</v>
      </c>
    </row>
    <row r="21" spans="1:14" s="62" customFormat="1" ht="12" customHeight="1" x14ac:dyDescent="0.25">
      <c r="A21" s="104" t="s">
        <v>144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s="62" customFormat="1" ht="15.75" x14ac:dyDescent="0.25">
      <c r="A22" s="90" t="s">
        <v>143</v>
      </c>
      <c r="B22" s="90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</sheetData>
  <mergeCells count="20">
    <mergeCell ref="J1:K1"/>
    <mergeCell ref="A2:N2"/>
    <mergeCell ref="A3:N3"/>
    <mergeCell ref="A4:N4"/>
    <mergeCell ref="A5:N5"/>
    <mergeCell ref="F8:F9"/>
    <mergeCell ref="H8:H9"/>
    <mergeCell ref="I8:I9"/>
    <mergeCell ref="G6:G9"/>
    <mergeCell ref="H6:I7"/>
    <mergeCell ref="D6:D9"/>
    <mergeCell ref="E6:F7"/>
    <mergeCell ref="J6:J9"/>
    <mergeCell ref="K6:K9"/>
    <mergeCell ref="E8:E9"/>
    <mergeCell ref="A22:B22"/>
    <mergeCell ref="A21:N21"/>
    <mergeCell ref="A6:A9"/>
    <mergeCell ref="B6:B9"/>
    <mergeCell ref="C6:C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2КБ ВОДА</vt:lpstr>
      <vt:lpstr>2КБ БЛАГОУСТРІЙ</vt:lpstr>
      <vt:lpstr>2КБ ОСВІТА</vt:lpstr>
      <vt:lpstr>2КБ ОХОРОНА ЗДОРОВ'Я</vt:lpstr>
      <vt:lpstr>2КБ КУЛЬТУРА</vt:lpstr>
      <vt:lpstr>2КБ СПОРТ</vt:lpstr>
      <vt:lpstr>3КБ ДОРОГИ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2016-12-18T19:55:12Z</dcterms:modified>
</cp:coreProperties>
</file>